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5200" windowHeight="11970"/>
  </bookViews>
  <sheets>
    <sheet name="10c" sheetId="2" r:id="rId1"/>
    <sheet name="RTF Constraint" sheetId="3" r:id="rId2"/>
    <sheet name="Codes" sheetId="1" r:id="rId3"/>
    <sheet name="Sheet1" sheetId="4" r:id="rId4"/>
  </sheets>
  <externalReferences>
    <externalReference r:id="rId5"/>
  </externalReferences>
  <definedNames>
    <definedName name="_xlnm._FilterDatabase" localSheetId="0" hidden="1">'10c'!$A$4:$AG$4</definedName>
    <definedName name="_xlnm._FilterDatabase" localSheetId="1" hidden="1">'RTF Constraint'!#REF!</definedName>
    <definedName name="AMENDTYPE">Codes!$B$181:$B$185</definedName>
    <definedName name="FEDERAL">Codes!$A$2:$A$115</definedName>
    <definedName name="Illustrative">Codes!$B$202:$B$203</definedName>
    <definedName name="LOCAL">Codes!$A$139:$A$145</definedName>
    <definedName name="Phase">Codes!$B$191:$B$199</definedName>
    <definedName name="_xlnm.Print_Area" localSheetId="0">'10c'!$A$1:$AF$4</definedName>
    <definedName name="_xlnm.Print_Titles" localSheetId="0">'10c'!$1:$4</definedName>
    <definedName name="STATE">Codes!$A$116:$A$138</definedName>
    <definedName name="WorkType">#REF!</definedName>
    <definedName name="WORKTYPES">Codes!$B$148:$B$175</definedName>
  </definedNames>
  <calcPr calcId="125725"/>
</workbook>
</file>

<file path=xl/calcChain.xml><?xml version="1.0" encoding="utf-8"?>
<calcChain xmlns="http://schemas.openxmlformats.org/spreadsheetml/2006/main">
  <c r="Q18" i="2"/>
  <c r="K5" l="1"/>
  <c r="C5" i="4"/>
  <c r="C4" s="1"/>
  <c r="G5"/>
  <c r="G4" s="1"/>
  <c r="E5"/>
  <c r="E4" s="1"/>
  <c r="Q50" i="2"/>
  <c r="Q51"/>
  <c r="Q52"/>
  <c r="Q53"/>
  <c r="Q54"/>
  <c r="Q55"/>
  <c r="Q56"/>
  <c r="Q57"/>
  <c r="Q58"/>
  <c r="Q59"/>
  <c r="Q60"/>
  <c r="Q61"/>
  <c r="Q62"/>
  <c r="Q63"/>
  <c r="Q64"/>
  <c r="Q49"/>
  <c r="I4" i="4" l="1"/>
  <c r="Q48" i="2"/>
  <c r="Q6"/>
  <c r="Q11" l="1"/>
  <c r="Q23"/>
  <c r="Q26"/>
  <c r="Q25"/>
  <c r="Q22"/>
  <c r="Q12"/>
  <c r="Q16"/>
  <c r="Q19"/>
  <c r="Q21"/>
  <c r="Q27"/>
  <c r="Q28"/>
  <c r="Q29"/>
  <c r="Q30"/>
  <c r="Q31"/>
  <c r="Q32"/>
  <c r="Q20"/>
  <c r="Q8"/>
  <c r="Q9"/>
  <c r="Q17"/>
  <c r="Q10"/>
  <c r="Q24"/>
  <c r="Q7"/>
  <c r="Q5"/>
  <c r="AF3" i="3" l="1"/>
  <c r="AE3"/>
  <c r="AD3"/>
  <c r="AD4" s="1"/>
  <c r="X3"/>
  <c r="W3"/>
  <c r="V3"/>
  <c r="V4" s="1"/>
  <c r="N3"/>
  <c r="N4" s="1"/>
  <c r="P3"/>
  <c r="H3"/>
  <c r="O3"/>
  <c r="G3"/>
  <c r="F3"/>
  <c r="F4" s="1"/>
  <c r="W4" l="1"/>
  <c r="AE4"/>
  <c r="G4"/>
  <c r="O4"/>
  <c r="AG3"/>
  <c r="Y3"/>
  <c r="Q3"/>
  <c r="I3"/>
  <c r="AC3"/>
  <c r="U3"/>
  <c r="E3"/>
  <c r="M3" l="1"/>
  <c r="AE3" i="2"/>
</calcChain>
</file>

<file path=xl/sharedStrings.xml><?xml version="1.0" encoding="utf-8"?>
<sst xmlns="http://schemas.openxmlformats.org/spreadsheetml/2006/main" count="995" uniqueCount="458">
  <si>
    <t>Fund Sources</t>
  </si>
  <si>
    <t>AR</t>
  </si>
  <si>
    <t>American Recovery and Reinvestment Act - Any Area</t>
  </si>
  <si>
    <t>Federal</t>
  </si>
  <si>
    <t>AR1</t>
  </si>
  <si>
    <t>American Recovery and Reinvestment Act - 120 Day Obligation</t>
  </si>
  <si>
    <t>ARE</t>
  </si>
  <si>
    <t>American Recovery and Reinvestment Act - Enhancement</t>
  </si>
  <si>
    <t>ARE1</t>
  </si>
  <si>
    <t>American Recovery and Reinvestment Act - Enhancement - 120 Day Obligation</t>
  </si>
  <si>
    <t>ARU</t>
  </si>
  <si>
    <t>American Recovery and Reinvestment Act - TMA</t>
  </si>
  <si>
    <t>ARUL</t>
  </si>
  <si>
    <t>American Recovery and Reinvestment Act - Small MPO, Small Urban</t>
  </si>
  <si>
    <t>ARL</t>
  </si>
  <si>
    <t>American Recovery and Reinvestment Act - Rural</t>
  </si>
  <si>
    <t>AIRR</t>
  </si>
  <si>
    <t>American Recovery and Reinvestment Act - Indian Reservation Roads</t>
  </si>
  <si>
    <t>AFLH</t>
  </si>
  <si>
    <t>American Recovery and Reinvestment Act - National Park Roads</t>
  </si>
  <si>
    <t>AFFH</t>
  </si>
  <si>
    <t>American Recovery and Reinvestment Act - Forest Highways</t>
  </si>
  <si>
    <t>AFBD</t>
  </si>
  <si>
    <t>American Recovery and Reinvestment Act - Ferry Boats</t>
  </si>
  <si>
    <t>BHI</t>
  </si>
  <si>
    <t>Bridge Rehabilitation - Prior 1991 - Interstate</t>
  </si>
  <si>
    <t>BHN</t>
  </si>
  <si>
    <t>Bridge Rehabilitation - National Highway System (NHS)</t>
  </si>
  <si>
    <t>BHO</t>
  </si>
  <si>
    <t>Bridge Rehabilitation - Not Classified, Off System</t>
  </si>
  <si>
    <t>BHT</t>
  </si>
  <si>
    <t>Bridge Rehabilitation - Surface Transportation Program (STP)</t>
  </si>
  <si>
    <t>BI08</t>
  </si>
  <si>
    <t>Build Michigan FY08</t>
  </si>
  <si>
    <t>BOWD</t>
  </si>
  <si>
    <t>Business Opportunity &amp; Workforce Development Center</t>
  </si>
  <si>
    <t>BRI</t>
  </si>
  <si>
    <t>Bridge Replacement - Pre 1991 Interstate</t>
  </si>
  <si>
    <t>BRN</t>
  </si>
  <si>
    <t>Bridge Replacement - National Highway System (NHS)</t>
  </si>
  <si>
    <t>BRO</t>
  </si>
  <si>
    <t>Bridge Replacement - Not Classified, Off System</t>
  </si>
  <si>
    <t>BRT</t>
  </si>
  <si>
    <t>Bridge Replacement - Surface Transportation Program (STP)</t>
  </si>
  <si>
    <t>CBCD</t>
  </si>
  <si>
    <t>Corridor &amp; Border Crossing Discretionary</t>
  </si>
  <si>
    <t>CBIP</t>
  </si>
  <si>
    <t>Coordinated Border Infrastructure Program - SAFETEA-LU</t>
  </si>
  <si>
    <t>CM</t>
  </si>
  <si>
    <t>Congestion Mitigation &amp; Air Quality</t>
  </si>
  <si>
    <t>CMG</t>
  </si>
  <si>
    <t>Congestion Mitigation &amp; Air Quality - 100% Federal</t>
  </si>
  <si>
    <t>DIG</t>
  </si>
  <si>
    <t>ISTEA Demonstration 100% Federal on Interstate</t>
  </si>
  <si>
    <t>DOG</t>
  </si>
  <si>
    <t>ISTEA Demonstration 100% Federal Not Classified</t>
  </si>
  <si>
    <t>DPN</t>
  </si>
  <si>
    <t>ISTEA Demonstration 80% Federal on NHS</t>
  </si>
  <si>
    <t>DPO</t>
  </si>
  <si>
    <t>ISTEA Demonstration 80% Federal Not Classified</t>
  </si>
  <si>
    <t>DPS</t>
  </si>
  <si>
    <t>ISTEA Demonstration 80% Federal on STP</t>
  </si>
  <si>
    <t>DPSA</t>
  </si>
  <si>
    <t>Demonstration Project Section 112 Division A</t>
  </si>
  <si>
    <t>DST</t>
  </si>
  <si>
    <t>Donor Bonus Surface Transportation</t>
  </si>
  <si>
    <t>DSTU</t>
  </si>
  <si>
    <t>Donor Bonus Surface Transportation - (Urban &gt; 200,000)</t>
  </si>
  <si>
    <t>DSTT</t>
  </si>
  <si>
    <t>Donor Bonus Surface Transportation - Rural - Trunkline</t>
  </si>
  <si>
    <t>EBSL</t>
  </si>
  <si>
    <t>Equity Bonus - SAFETEA-LU</t>
  </si>
  <si>
    <t>EDAF</t>
  </si>
  <si>
    <t>Economic Development - Category A with Federal Aid</t>
  </si>
  <si>
    <t>EDCF</t>
  </si>
  <si>
    <t>Economic Development - Category C with Federal Aid</t>
  </si>
  <si>
    <t>EDDF</t>
  </si>
  <si>
    <t>Economic Development - Category D with Federal Aid</t>
  </si>
  <si>
    <t>EDFF</t>
  </si>
  <si>
    <t>Economic Development - Category F with Federal Aid</t>
  </si>
  <si>
    <t>ER</t>
  </si>
  <si>
    <t>Emergency Relief</t>
  </si>
  <si>
    <t>FBD</t>
  </si>
  <si>
    <t>Ferry Boat &amp; Terminal Discretionary</t>
  </si>
  <si>
    <t>FFH</t>
  </si>
  <si>
    <t>Federal Forest Highway</t>
  </si>
  <si>
    <t>FLH</t>
  </si>
  <si>
    <t>Federal Land Highways - Public Lands</t>
  </si>
  <si>
    <t>HBOA</t>
  </si>
  <si>
    <t>Highway Bridge Obligation  Authority</t>
  </si>
  <si>
    <t>HPP</t>
  </si>
  <si>
    <t>High Priority Projects (Demo)</t>
  </si>
  <si>
    <t>HPSL</t>
  </si>
  <si>
    <t>High Priority Projects - SAFETEA-LU</t>
  </si>
  <si>
    <t>HRRR</t>
  </si>
  <si>
    <t>High Risk Rural Roads - SAFETEA-LU</t>
  </si>
  <si>
    <t>HSG</t>
  </si>
  <si>
    <t>High Speed Raix Crossings - 100% Federal</t>
  </si>
  <si>
    <t>HSIP</t>
  </si>
  <si>
    <t>Highway Safety Improvement Program - SAFETEA-LU</t>
  </si>
  <si>
    <t>IM</t>
  </si>
  <si>
    <t>Interstate Maintenance - No Added Lanes</t>
  </si>
  <si>
    <t>IMD</t>
  </si>
  <si>
    <t>Interstate Maintenance Discretionary</t>
  </si>
  <si>
    <t>IMG</t>
  </si>
  <si>
    <t>Interstate Maintenance - Safety - 100% Federal</t>
  </si>
  <si>
    <t>ITS</t>
  </si>
  <si>
    <t>Intelligent Transportation Systems</t>
  </si>
  <si>
    <t>JST</t>
  </si>
  <si>
    <t>85% Minimum Floor Surface Transportation</t>
  </si>
  <si>
    <t>JSTU</t>
  </si>
  <si>
    <t>85% Minimum Floor Surface Transportation (Urban Area &gt; 200,000)</t>
  </si>
  <si>
    <t>LTA</t>
  </si>
  <si>
    <t>Local Technical Assistance Program</t>
  </si>
  <si>
    <t>MG</t>
  </si>
  <si>
    <t>Minimum Guarantee</t>
  </si>
  <si>
    <t>NCII</t>
  </si>
  <si>
    <t>National Corridor Infrastructure Improvement - SAFETEA-LU</t>
  </si>
  <si>
    <t>NH</t>
  </si>
  <si>
    <t>National Highway System</t>
  </si>
  <si>
    <t>NHG</t>
  </si>
  <si>
    <t>National Highway System - Safety - 100% Federal</t>
  </si>
  <si>
    <t>NHI</t>
  </si>
  <si>
    <t>National Highway Funds on I (Does not Qualify for I)</t>
  </si>
  <si>
    <t>NHIM</t>
  </si>
  <si>
    <t>National Highway Funds on I (Qualifies for IM)</t>
  </si>
  <si>
    <t>NHS</t>
  </si>
  <si>
    <t>National Highway System - MDOT Safety Program</t>
  </si>
  <si>
    <t>NRT</t>
  </si>
  <si>
    <t>National Recreational Trails</t>
  </si>
  <si>
    <t>OFHWA</t>
  </si>
  <si>
    <r>
      <t xml:space="preserve">Other FHWA Funds (Specify source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>)</t>
    </r>
  </si>
  <si>
    <t>PNRS</t>
  </si>
  <si>
    <t>Projects of National and Regional Significance</t>
  </si>
  <si>
    <t>RP</t>
  </si>
  <si>
    <t>Research Project</t>
  </si>
  <si>
    <t>RPH</t>
  </si>
  <si>
    <t>American Recovery and Reinvestment Act</t>
  </si>
  <si>
    <t>SBD</t>
  </si>
  <si>
    <t>Scenic Byways - Discretionary</t>
  </si>
  <si>
    <t>SIB</t>
  </si>
  <si>
    <t>State Infrastructure Bank</t>
  </si>
  <si>
    <t>SLG</t>
  </si>
  <si>
    <t>Surface Transportation Safety</t>
  </si>
  <si>
    <t>SRSE</t>
  </si>
  <si>
    <t>Safe Routes to School - Either - SAFETEA-LU</t>
  </si>
  <si>
    <t>SRSI</t>
  </si>
  <si>
    <t>Safe Routes to School - Infrastructure - SAFETEA-LU</t>
  </si>
  <si>
    <t>SRSN</t>
  </si>
  <si>
    <t>Safe Routes to School - Non-infrastructure - SAFETEA-LU</t>
  </si>
  <si>
    <t>SST</t>
  </si>
  <si>
    <t>Supportive Services Training</t>
  </si>
  <si>
    <t>ST</t>
  </si>
  <si>
    <t>Surface Transportation Program (STP) - Any Area</t>
  </si>
  <si>
    <t>STE</t>
  </si>
  <si>
    <t>STP - Enhancement</t>
  </si>
  <si>
    <t>STG</t>
  </si>
  <si>
    <t>STP - Safety - 100% Federal for ST</t>
  </si>
  <si>
    <t>STH</t>
  </si>
  <si>
    <t>STP - Safety - Hazard Elimination</t>
  </si>
  <si>
    <t>STI</t>
  </si>
  <si>
    <t>STP - Interstate (90%)</t>
  </si>
  <si>
    <t>STL</t>
  </si>
  <si>
    <t>STP - Local</t>
  </si>
  <si>
    <t>STR</t>
  </si>
  <si>
    <t>STP - Safety - Rail-Highway Crossing Protection</t>
  </si>
  <si>
    <t>STRG</t>
  </si>
  <si>
    <t>STP - Safety Rail-Highway &amp; Incentive Payment - 100% Federal</t>
  </si>
  <si>
    <t>STS</t>
  </si>
  <si>
    <t>STP - Any Area- MDOT Safety Program</t>
  </si>
  <si>
    <t>STT</t>
  </si>
  <si>
    <t>STP - Trunkline</t>
  </si>
  <si>
    <t>STU</t>
  </si>
  <si>
    <t>STP - Urban Areas &gt; 200,000 Population</t>
  </si>
  <si>
    <t>STUL</t>
  </si>
  <si>
    <t>STP - Urban Areas &lt; 200,000 Population</t>
  </si>
  <si>
    <t>STUT</t>
  </si>
  <si>
    <t>STP - Urban Areas &lt; 200,000 Population - Trunkline</t>
  </si>
  <si>
    <t>SUG</t>
  </si>
  <si>
    <t>STP - Safety - 100% Federal for STU</t>
  </si>
  <si>
    <t>TBR</t>
  </si>
  <si>
    <t>Timber Bridge Fund</t>
  </si>
  <si>
    <t>TCP</t>
  </si>
  <si>
    <t>Tax Compliance Program</t>
  </si>
  <si>
    <t>TCSP</t>
  </si>
  <si>
    <t>Transportation, Community and System Preservation</t>
  </si>
  <si>
    <t>TG</t>
  </si>
  <si>
    <t>Transportation  Grant (100% Fed)</t>
  </si>
  <si>
    <t>TIP</t>
  </si>
  <si>
    <t>Transportation Improvements Projects SAFETEA-LU</t>
  </si>
  <si>
    <t>Section 3038 - Over the Road Bus Program</t>
  </si>
  <si>
    <t>Transit</t>
  </si>
  <si>
    <t>Section 3045 - National Fuel Cell Technology Development Program</t>
  </si>
  <si>
    <t>Section 5303 - Metropolitan Transportation Planning</t>
  </si>
  <si>
    <t>Section 5304 - Statewide Transportation Planning</t>
  </si>
  <si>
    <t>Section 5305 - Metropolitan and Statewide Planning</t>
  </si>
  <si>
    <t>Section 5307 - UZA Formula</t>
  </si>
  <si>
    <t>Section 5308 - Clean Fuels Program</t>
  </si>
  <si>
    <t xml:space="preserve">Section 5309 - Capital Bus and Capital New Starts </t>
  </si>
  <si>
    <t>Section 5310 - Elderly &amp; Disabled</t>
  </si>
  <si>
    <t xml:space="preserve">Section 5311 - Non-UZA </t>
  </si>
  <si>
    <t>Section 5313 - Transit Cooperative Research Program</t>
  </si>
  <si>
    <t>Section 5314 - National Research and Technology Program</t>
  </si>
  <si>
    <t>Section 5316 - Transit - Section 5316 - Job Access/Reverse Commute</t>
  </si>
  <si>
    <t>Section 5317 - Transit - Section 5317 - New Freedom Initiative</t>
  </si>
  <si>
    <t>Section 5320 - Alternative Transportation in Parks and Public Lands</t>
  </si>
  <si>
    <t>Section 5339 - Alternative Analysis</t>
  </si>
  <si>
    <t>Section 5505 - University Transportation Centers Program</t>
  </si>
  <si>
    <t>A307</t>
  </si>
  <si>
    <t>Section 5307 - UZA Formula - American Recovery and Reinvestment Act</t>
  </si>
  <si>
    <t>A311</t>
  </si>
  <si>
    <t>Section 5311 - Non-UZA - American Recovery and Reinvestment Act</t>
  </si>
  <si>
    <t>AR-T</t>
  </si>
  <si>
    <t>American Recovery and Reinvestment Act - Transit</t>
  </si>
  <si>
    <t>BI04</t>
  </si>
  <si>
    <t>Build Michigan Bond Issue 2004</t>
  </si>
  <si>
    <t>State</t>
  </si>
  <si>
    <t>BI06</t>
  </si>
  <si>
    <t>Build Michigan Bond Issue 2006</t>
  </si>
  <si>
    <t>Build Michigan Bond Issue 2008</t>
  </si>
  <si>
    <t>BT01</t>
  </si>
  <si>
    <t>Bond Trunkline Roads for First Issue</t>
  </si>
  <si>
    <t>CTF</t>
  </si>
  <si>
    <t>Comprehensive Transportation Fund</t>
  </si>
  <si>
    <t>EDA</t>
  </si>
  <si>
    <t>Economic Development - Category A</t>
  </si>
  <si>
    <t>EDC</t>
  </si>
  <si>
    <t>Economic Development - Category C</t>
  </si>
  <si>
    <t>EDD</t>
  </si>
  <si>
    <t>Economic Development - Category D</t>
  </si>
  <si>
    <t>EDF</t>
  </si>
  <si>
    <t>Economic Development - Category F</t>
  </si>
  <si>
    <t>JT07</t>
  </si>
  <si>
    <t>Jobs Today Bond Issue 2007 GARVEE (State AC for Federal GARVEE Bonds)</t>
  </si>
  <si>
    <t>LFMP</t>
  </si>
  <si>
    <t>Local Fund Match Program - 100% Local</t>
  </si>
  <si>
    <t>M</t>
  </si>
  <si>
    <t>State Funds - Michigan Betterment</t>
  </si>
  <si>
    <t>MBS</t>
  </si>
  <si>
    <t>Michigan Budget Stabilization</t>
  </si>
  <si>
    <t>MBWB</t>
  </si>
  <si>
    <t>Michigan Blue Water Bridge</t>
  </si>
  <si>
    <t>MCS</t>
  </si>
  <si>
    <t>State Funds - Critical Structures</t>
  </si>
  <si>
    <t>MDA</t>
  </si>
  <si>
    <t>Drainage Assessment</t>
  </si>
  <si>
    <t>MER</t>
  </si>
  <si>
    <t>Emergency Program</t>
  </si>
  <si>
    <t>MIR</t>
  </si>
  <si>
    <t>State Funds - Institutional Roads</t>
  </si>
  <si>
    <t>MRR</t>
  </si>
  <si>
    <t>Michigan Railroad</t>
  </si>
  <si>
    <t>MRRF</t>
  </si>
  <si>
    <t>Michigan Revolving Real Estate Fund</t>
  </si>
  <si>
    <t>MS</t>
  </si>
  <si>
    <t>Safety Program</t>
  </si>
  <si>
    <t>MTB</t>
  </si>
  <si>
    <t>Turnback Program</t>
  </si>
  <si>
    <t>SIBG</t>
  </si>
  <si>
    <t>100% State Infrastructure Bank</t>
  </si>
  <si>
    <t>CITY</t>
  </si>
  <si>
    <r>
      <t xml:space="preserve">Local - City (Specify city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>)</t>
    </r>
  </si>
  <si>
    <t>Local</t>
  </si>
  <si>
    <t>CNTY</t>
  </si>
  <si>
    <r>
      <t xml:space="preserve">Local - County (Specify county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 xml:space="preserve">) </t>
    </r>
  </si>
  <si>
    <t>OLF</t>
  </si>
  <si>
    <r>
      <t xml:space="preserve">Other Local Funds (Specify local fund source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 xml:space="preserve">) </t>
    </r>
  </si>
  <si>
    <t>PRVT</t>
  </si>
  <si>
    <r>
      <t>Private</t>
    </r>
    <r>
      <rPr>
        <sz val="11"/>
        <rFont val="Tahoma"/>
        <family val="2"/>
      </rPr>
      <t xml:space="preserve"> (</t>
    </r>
    <r>
      <rPr>
        <sz val="10"/>
        <rFont val="Tahoma"/>
        <family val="2"/>
      </rPr>
      <t>Non-governmental)</t>
    </r>
  </si>
  <si>
    <t>TRAL</t>
  </si>
  <si>
    <r>
      <t xml:space="preserve">Local - Transit Authority Funds (Specify transit authority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>)</t>
    </r>
  </si>
  <si>
    <t>TWP</t>
  </si>
  <si>
    <r>
      <t xml:space="preserve">Local - Township (Specify township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>)</t>
    </r>
  </si>
  <si>
    <t>VLG</t>
  </si>
  <si>
    <r>
      <t xml:space="preserve">Local - Village (Specify village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>)</t>
    </r>
  </si>
  <si>
    <t>Primary Work Types</t>
  </si>
  <si>
    <t>Bridge - other</t>
  </si>
  <si>
    <t>Surface Transportation</t>
  </si>
  <si>
    <t>Bridge replacement</t>
  </si>
  <si>
    <t>Bridge restore &amp; rehabilitate</t>
  </si>
  <si>
    <t>New route/structure (capacity increase)</t>
  </si>
  <si>
    <t>Reconstruct</t>
  </si>
  <si>
    <t>Restore &amp; rehabilitate</t>
  </si>
  <si>
    <t>Resurface</t>
  </si>
  <si>
    <t>Roadside facility</t>
  </si>
  <si>
    <t>Traffic ops/safety</t>
  </si>
  <si>
    <t>Widen - major (capacity increase)</t>
  </si>
  <si>
    <t>Widen - minor</t>
  </si>
  <si>
    <t>Transit communication equipment</t>
  </si>
  <si>
    <t>Transit facility</t>
  </si>
  <si>
    <t>Transit maintenance equipment and parts</t>
  </si>
  <si>
    <t>Transit operations</t>
  </si>
  <si>
    <t>Transit operations equipment</t>
  </si>
  <si>
    <t>Transit vehicle additions/replacements</t>
  </si>
  <si>
    <t>Transit vehicle rehabilitation</t>
  </si>
  <si>
    <t>Aviation</t>
  </si>
  <si>
    <t>Miscellaneous</t>
  </si>
  <si>
    <t xml:space="preserve">GPA </t>
  </si>
  <si>
    <t>Heritage routes</t>
  </si>
  <si>
    <t>Intermodal/multimodal</t>
  </si>
  <si>
    <t>Marine/port</t>
  </si>
  <si>
    <t>Planning and research</t>
  </si>
  <si>
    <t>Rail</t>
  </si>
  <si>
    <t>Studies</t>
  </si>
  <si>
    <t>Wetland mitigation</t>
  </si>
  <si>
    <t>Amendment Type</t>
  </si>
  <si>
    <t>Add</t>
  </si>
  <si>
    <t>Delete</t>
  </si>
  <si>
    <t>Cost</t>
  </si>
  <si>
    <t>Scope</t>
  </si>
  <si>
    <t>Year</t>
  </si>
  <si>
    <t>Phase</t>
  </si>
  <si>
    <t>EPE</t>
  </si>
  <si>
    <t>PE</t>
  </si>
  <si>
    <t>ROW</t>
  </si>
  <si>
    <t>CON</t>
  </si>
  <si>
    <t>T-Cap</t>
  </si>
  <si>
    <t>T-Ops</t>
  </si>
  <si>
    <t>SUB</t>
  </si>
  <si>
    <t>UTL</t>
  </si>
  <si>
    <t>Local Priority</t>
  </si>
  <si>
    <t>Illustrative</t>
  </si>
  <si>
    <t>Required Fields</t>
  </si>
  <si>
    <t>Optional Fields</t>
  </si>
  <si>
    <t>Fiscal Year</t>
  </si>
  <si>
    <t>County</t>
  </si>
  <si>
    <t>Project Name</t>
  </si>
  <si>
    <t>Limits</t>
  </si>
  <si>
    <t>Length</t>
  </si>
  <si>
    <t>Primary Work Type</t>
  </si>
  <si>
    <t>Project Description</t>
  </si>
  <si>
    <t>Advance Construct</t>
  </si>
  <si>
    <t>Federal Cost ($1000s)</t>
  </si>
  <si>
    <t>Federal Fund Source</t>
  </si>
  <si>
    <t>State Cost ($1000s)</t>
  </si>
  <si>
    <t>State Fund Source</t>
  </si>
  <si>
    <t>Local Cost ($1000s)</t>
  </si>
  <si>
    <t>Local Fund Source</t>
  </si>
  <si>
    <t>Total Phase Cost ($1000s)</t>
  </si>
  <si>
    <t>MDOT Job No.</t>
  </si>
  <si>
    <t>Local ID No.</t>
  </si>
  <si>
    <t>MPO/ Rural Action Date</t>
  </si>
  <si>
    <t>Amend-ment Type</t>
  </si>
  <si>
    <t>Air Quality</t>
  </si>
  <si>
    <t>Comments</t>
  </si>
  <si>
    <t>Total Project Cost ($1000s)</t>
  </si>
  <si>
    <t>x</t>
  </si>
  <si>
    <t>EJ</t>
  </si>
  <si>
    <t xml:space="preserve">Federal Approval Date </t>
  </si>
  <si>
    <t>Capped Federal Cost ($1000s)</t>
  </si>
  <si>
    <t>Date Obligated</t>
  </si>
  <si>
    <t>Amount Obligated ($1000s)</t>
  </si>
  <si>
    <t>Let Date</t>
  </si>
  <si>
    <t>RTF</t>
  </si>
  <si>
    <t>RTF Area</t>
  </si>
  <si>
    <t>Estimated Federal Revenue</t>
  </si>
  <si>
    <t>Estimated State Revenue</t>
  </si>
  <si>
    <t>Estimated Local Revenue</t>
  </si>
  <si>
    <t>Estimated Total Revenue</t>
  </si>
  <si>
    <t>Estimated Federal Cost</t>
  </si>
  <si>
    <t>Estimated State Cost</t>
  </si>
  <si>
    <t>Estimated Local Cost</t>
  </si>
  <si>
    <t>Estimated Total Cost</t>
  </si>
  <si>
    <t>RTF FYs 2017-2020</t>
  </si>
  <si>
    <t>Responsible Agency</t>
  </si>
  <si>
    <t>10c</t>
  </si>
  <si>
    <t>GRAND TRAVERSE</t>
  </si>
  <si>
    <t>GTCRC</t>
  </si>
  <si>
    <t>BATA</t>
  </si>
  <si>
    <t>LEELANAU</t>
  </si>
  <si>
    <t>CR 614</t>
  </si>
  <si>
    <t>Bugal Road to Perrins Landing</t>
  </si>
  <si>
    <t/>
  </si>
  <si>
    <t>BENZIE</t>
  </si>
  <si>
    <t>BCRC</t>
  </si>
  <si>
    <t>S Marshall Rd</t>
  </si>
  <si>
    <t>Trench, widen and overlay</t>
  </si>
  <si>
    <t xml:space="preserve">3 Mile </t>
  </si>
  <si>
    <t>Homestead Rd.</t>
  </si>
  <si>
    <t>Marshall Rd. to Pioneer</t>
  </si>
  <si>
    <t>CR 669</t>
  </si>
  <si>
    <t>US31 to Thompsonville VL</t>
  </si>
  <si>
    <t>Walton Rd</t>
  </si>
  <si>
    <t>Warren Rd (JN 119197)</t>
  </si>
  <si>
    <t>Resurface/widen</t>
  </si>
  <si>
    <t>Maple City Hwy (JN 119198)</t>
  </si>
  <si>
    <t>Lobb Road</t>
  </si>
  <si>
    <t>Pavement Mrkg/Symbols</t>
  </si>
  <si>
    <t xml:space="preserve">Various </t>
  </si>
  <si>
    <t>Benzie Bus</t>
  </si>
  <si>
    <t>Dispatch Software</t>
  </si>
  <si>
    <t>Bus shelters</t>
  </si>
  <si>
    <t>Van purchase</t>
  </si>
  <si>
    <t>Bus purchase</t>
  </si>
  <si>
    <t xml:space="preserve">E Long Lake </t>
  </si>
  <si>
    <t xml:space="preserve">Cedar Run </t>
  </si>
  <si>
    <t>N Long Lake to Harris</t>
  </si>
  <si>
    <t>LCRC</t>
  </si>
  <si>
    <t>9/6/16: Moved to illustrative list</t>
  </si>
  <si>
    <t>Federal aid buyout</t>
  </si>
  <si>
    <t>Secor to North Long Lake Rd</t>
  </si>
  <si>
    <t>GPS tablets</t>
  </si>
  <si>
    <t xml:space="preserve">CR 614 </t>
  </si>
  <si>
    <t xml:space="preserve">CR 677 </t>
  </si>
  <si>
    <t xml:space="preserve">CR 616 </t>
  </si>
  <si>
    <t xml:space="preserve">CR 626 </t>
  </si>
  <si>
    <t xml:space="preserve">CR 620 </t>
  </si>
  <si>
    <t xml:space="preserve">CR 640 </t>
  </si>
  <si>
    <t xml:space="preserve">CR 637 </t>
  </si>
  <si>
    <t xml:space="preserve">CR 629 </t>
  </si>
  <si>
    <t xml:space="preserve">CR 675 </t>
  </si>
  <si>
    <t xml:space="preserve">CR 651 </t>
  </si>
  <si>
    <t xml:space="preserve">CR 669 </t>
  </si>
  <si>
    <t>from CR 641 to Perrins Landing</t>
  </si>
  <si>
    <t>S. of M-72</t>
  </si>
  <si>
    <t>from CR 614 to CR 651</t>
  </si>
  <si>
    <t>from CR 637 to CR 631</t>
  </si>
  <si>
    <t>from CR 651 to CR 645</t>
  </si>
  <si>
    <t>from CR 629 to north end</t>
  </si>
  <si>
    <t>N. of CR 626</t>
  </si>
  <si>
    <t>W. of Perrins Landing</t>
  </si>
  <si>
    <t>from M-204 to CR 626</t>
  </si>
  <si>
    <t>from Knollwood to Cathead Bay Road</t>
  </si>
  <si>
    <t>N. of M-72</t>
  </si>
  <si>
    <t>from Plowman Rd to M-22</t>
  </si>
  <si>
    <t>from Maple City to Cedar</t>
  </si>
  <si>
    <t>from M-72 to Cedar</t>
  </si>
  <si>
    <t>from M-72 to Hoxie Rd</t>
  </si>
  <si>
    <t>from M-22 to Good Harbor Bay</t>
  </si>
  <si>
    <t>moved from ILL to TIP</t>
  </si>
  <si>
    <t>up to one replacement van</t>
  </si>
  <si>
    <t>two replacement buses</t>
  </si>
  <si>
    <t>up to two, less than 30ft buses</t>
  </si>
  <si>
    <t>moved from 2018 using GTCRC's 2017 bid savings</t>
  </si>
  <si>
    <t>reflects  $98,264 bid savings</t>
  </si>
  <si>
    <t>Homestead Rd - US-31</t>
  </si>
  <si>
    <t>increased STP 25,000</t>
  </si>
  <si>
    <t>Radio upgrades (including base &amp; towers)</t>
  </si>
  <si>
    <t>CO &amp; NO2 Monitoring system</t>
  </si>
  <si>
    <t>Fork Lift</t>
  </si>
  <si>
    <t>Whole Bldg generator</t>
  </si>
  <si>
    <t>Liquid Cooled A/C BackUp - server room</t>
  </si>
  <si>
    <t>Computer equipment</t>
  </si>
  <si>
    <t>Parking Barn improvements</t>
  </si>
  <si>
    <t>External Bike racks (10 at $1300 each)</t>
  </si>
  <si>
    <t>Service Trauck</t>
  </si>
  <si>
    <t>Digital Tarmac displays</t>
  </si>
  <si>
    <t>Bayline Stop infrastructure</t>
  </si>
  <si>
    <t>Vehicle w/upfit components</t>
  </si>
  <si>
    <t>Garfield to 1370ft. South of Smith Rd.</t>
  </si>
  <si>
    <t>increased STP 30,000</t>
  </si>
  <si>
    <t>federal land access program grant project</t>
  </si>
  <si>
    <t>M-22 to Good Harbor Bay</t>
  </si>
  <si>
    <t>adjusted per DM, MDOT</t>
  </si>
  <si>
    <t>increase STL by 150k, moved to fed-aid buyout</t>
  </si>
  <si>
    <t>Blackman Rd. to M-113</t>
  </si>
  <si>
    <t>moved up from illustrative list</t>
  </si>
  <si>
    <t>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</si>
</sst>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7" formatCode="&quot;$&quot;#,##0.00_);\(&quot;$&quot;#,##0.00\)"/>
    <numFmt numFmtId="164" formatCode="m/d/yy;@"/>
    <numFmt numFmtId="165" formatCode="#,##0,"/>
    <numFmt numFmtId="166" formatCode="mm/dd/yy;@"/>
    <numFmt numFmtId="167" formatCode="&quot;$&quot;#,##0"/>
  </numFmts>
  <fonts count="26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Times New Roman"/>
      <family val="1"/>
    </font>
    <font>
      <sz val="10"/>
      <color indexed="9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0"/>
      <color indexed="8"/>
      <name val="Tahoma"/>
      <family val="2"/>
    </font>
    <font>
      <sz val="20"/>
      <color indexed="8"/>
      <name val="Times New Roman"/>
      <family val="1"/>
    </font>
    <font>
      <sz val="14"/>
      <name val="Tahoma"/>
      <family val="2"/>
    </font>
    <font>
      <sz val="11"/>
      <color indexed="8"/>
      <name val="Arial"/>
      <family val="2"/>
    </font>
    <font>
      <sz val="12"/>
      <name val="Tahoma"/>
      <family val="2"/>
    </font>
    <font>
      <i/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entury Gothic"/>
      <family val="2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21" fillId="6" borderId="0" applyNumberFormat="0" applyBorder="0" applyAlignment="0" applyProtection="0"/>
    <xf numFmtId="7" fontId="7" fillId="8" borderId="0"/>
  </cellStyleXfs>
  <cellXfs count="16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0" fillId="0" borderId="0" xfId="1" applyFont="1" applyFill="1" applyAlignment="1" applyProtection="1">
      <protection locked="0"/>
    </xf>
    <xf numFmtId="164" fontId="10" fillId="0" borderId="0" xfId="1" applyNumberFormat="1" applyFont="1" applyFill="1" applyAlignment="1" applyProtection="1">
      <protection locked="0"/>
    </xf>
    <xf numFmtId="0" fontId="11" fillId="0" borderId="0" xfId="1" applyFont="1" applyFill="1" applyProtection="1">
      <protection locked="0"/>
    </xf>
    <xf numFmtId="0" fontId="13" fillId="0" borderId="0" xfId="1" applyFont="1" applyFill="1" applyProtection="1">
      <protection locked="0"/>
    </xf>
    <xf numFmtId="0" fontId="14" fillId="0" borderId="0" xfId="1" applyFont="1" applyFill="1" applyAlignment="1" applyProtection="1">
      <alignment horizontal="left"/>
    </xf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11" fillId="0" borderId="0" xfId="1" applyFont="1" applyFill="1" applyAlignment="1" applyProtection="1">
      <alignment horizontal="center" wrapText="1"/>
    </xf>
    <xf numFmtId="0" fontId="11" fillId="0" borderId="0" xfId="1" applyFont="1" applyFill="1" applyAlignment="1" applyProtection="1">
      <alignment horizontal="center"/>
    </xf>
    <xf numFmtId="2" fontId="11" fillId="0" borderId="0" xfId="1" applyNumberFormat="1" applyFont="1" applyFill="1" applyProtection="1"/>
    <xf numFmtId="0" fontId="11" fillId="0" borderId="0" xfId="1" applyFont="1" applyFill="1" applyAlignment="1" applyProtection="1">
      <alignment horizontal="center" vertical="center"/>
    </xf>
    <xf numFmtId="165" fontId="11" fillId="0" borderId="0" xfId="1" applyNumberFormat="1" applyFont="1" applyFill="1" applyProtection="1"/>
    <xf numFmtId="0" fontId="11" fillId="0" borderId="0" xfId="1" applyFont="1" applyFill="1" applyBorder="1" applyAlignment="1" applyProtection="1">
      <alignment wrapText="1"/>
    </xf>
    <xf numFmtId="0" fontId="3" fillId="0" borderId="0" xfId="1" applyFont="1" applyFill="1" applyProtection="1"/>
    <xf numFmtId="164" fontId="11" fillId="0" borderId="0" xfId="1" applyNumberFormat="1" applyFont="1" applyFill="1" applyProtection="1"/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166" fontId="17" fillId="0" borderId="3" xfId="1" applyNumberFormat="1" applyFont="1" applyBorder="1" applyAlignment="1" applyProtection="1">
      <alignment horizontal="center"/>
    </xf>
    <xf numFmtId="0" fontId="7" fillId="0" borderId="0" xfId="1" applyProtection="1"/>
    <xf numFmtId="0" fontId="17" fillId="0" borderId="3" xfId="1" applyFont="1" applyBorder="1" applyProtection="1"/>
    <xf numFmtId="167" fontId="7" fillId="0" borderId="3" xfId="1" applyNumberFormat="1" applyBorder="1" applyAlignment="1" applyProtection="1">
      <alignment horizontal="center" vertical="top" wrapText="1"/>
    </xf>
    <xf numFmtId="167" fontId="7" fillId="0" borderId="3" xfId="1" applyNumberFormat="1" applyFont="1" applyBorder="1" applyAlignment="1" applyProtection="1">
      <alignment horizontal="center" vertical="top" wrapText="1"/>
    </xf>
    <xf numFmtId="0" fontId="7" fillId="0" borderId="3" xfId="1" applyBorder="1" applyAlignment="1" applyProtection="1">
      <alignment horizontal="left"/>
    </xf>
    <xf numFmtId="167" fontId="7" fillId="5" borderId="3" xfId="1" applyNumberFormat="1" applyFill="1" applyBorder="1" applyProtection="1"/>
    <xf numFmtId="167" fontId="7" fillId="0" borderId="3" xfId="1" applyNumberFormat="1" applyBorder="1" applyProtection="1"/>
    <xf numFmtId="167" fontId="7" fillId="0" borderId="0" xfId="1" applyNumberFormat="1" applyProtection="1"/>
    <xf numFmtId="3" fontId="7" fillId="0" borderId="0" xfId="1" applyNumberFormat="1" applyProtection="1"/>
    <xf numFmtId="3" fontId="7" fillId="0" borderId="0" xfId="1" applyNumberFormat="1" applyBorder="1" applyProtection="1"/>
    <xf numFmtId="0" fontId="7" fillId="0" borderId="0" xfId="1" applyFont="1" applyProtection="1"/>
    <xf numFmtId="0" fontId="7" fillId="0" borderId="3" xfId="1" applyBorder="1" applyProtection="1"/>
    <xf numFmtId="0" fontId="16" fillId="0" borderId="3" xfId="1" applyFont="1" applyFill="1" applyBorder="1" applyAlignment="1" applyProtection="1">
      <alignment horizontal="center" vertical="center" wrapText="1"/>
    </xf>
    <xf numFmtId="165" fontId="16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center" vertical="center" wrapText="1"/>
      <protection locked="0"/>
    </xf>
    <xf numFmtId="165" fontId="9" fillId="0" borderId="0" xfId="1" applyNumberFormat="1" applyFont="1" applyFill="1" applyAlignment="1" applyProtection="1">
      <alignment horizontal="center"/>
      <protection locked="0"/>
    </xf>
    <xf numFmtId="165" fontId="12" fillId="0" borderId="0" xfId="1" applyNumberFormat="1" applyFont="1" applyFill="1" applyAlignment="1" applyProtection="1">
      <alignment horizontal="center"/>
      <protection locked="0"/>
    </xf>
    <xf numFmtId="165" fontId="11" fillId="0" borderId="0" xfId="1" applyNumberFormat="1" applyFont="1" applyFill="1" applyAlignment="1" applyProtection="1">
      <alignment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164" fontId="1" fillId="0" borderId="3" xfId="1" applyNumberFormat="1" applyFont="1" applyFill="1" applyBorder="1" applyAlignment="1" applyProtection="1">
      <alignment horizontal="center" vertical="center" wrapText="1"/>
    </xf>
    <xf numFmtId="165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center" vertical="center" wrapText="1"/>
      <protection locked="0"/>
    </xf>
    <xf numFmtId="0" fontId="1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1" applyNumberFormat="1" applyFont="1" applyFill="1" applyProtection="1"/>
    <xf numFmtId="3" fontId="16" fillId="0" borderId="3" xfId="1" applyNumberFormat="1" applyFont="1" applyFill="1" applyBorder="1" applyAlignment="1" applyProtection="1">
      <alignment horizontal="center" vertical="center" wrapText="1"/>
    </xf>
    <xf numFmtId="3" fontId="1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ill="1" applyAlignment="1" applyProtection="1">
      <protection locked="0"/>
    </xf>
    <xf numFmtId="1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>
      <alignment wrapText="1"/>
    </xf>
    <xf numFmtId="0" fontId="1" fillId="0" borderId="7" xfId="1" applyFont="1" applyFill="1" applyBorder="1" applyAlignment="1" applyProtection="1">
      <alignment horizontal="left" vertical="center" wrapText="1"/>
      <protection locked="0"/>
    </xf>
    <xf numFmtId="166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3" xfId="1" applyFont="1" applyFill="1" applyBorder="1" applyAlignment="1" applyProtection="1">
      <alignment vertical="center" wrapText="1"/>
      <protection locked="0"/>
    </xf>
    <xf numFmtId="164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3" xfId="1" applyNumberFormat="1" applyFont="1" applyFill="1" applyBorder="1" applyAlignment="1" applyProtection="1">
      <alignment vertical="center" wrapText="1"/>
      <protection locked="0"/>
    </xf>
    <xf numFmtId="167" fontId="1" fillId="0" borderId="3" xfId="1" applyNumberFormat="1" applyFont="1" applyFill="1" applyBorder="1" applyAlignment="1" applyProtection="1">
      <alignment vertical="center" wrapText="1"/>
      <protection locked="0"/>
    </xf>
    <xf numFmtId="0" fontId="1" fillId="0" borderId="3" xfId="1" applyFont="1" applyFill="1" applyBorder="1" applyProtection="1"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2" fontId="1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1" fillId="0" borderId="3" xfId="1" applyNumberFormat="1" applyFont="1" applyFill="1" applyBorder="1" applyAlignment="1" applyProtection="1">
      <alignment vertical="center" wrapText="1"/>
      <protection locked="0"/>
    </xf>
    <xf numFmtId="0" fontId="1" fillId="0" borderId="3" xfId="1" applyFont="1" applyFill="1" applyBorder="1" applyAlignment="1" applyProtection="1">
      <alignment horizontal="left"/>
      <protection locked="0"/>
    </xf>
    <xf numFmtId="0" fontId="1" fillId="0" borderId="3" xfId="1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>
      <alignment wrapText="1"/>
    </xf>
    <xf numFmtId="0" fontId="1" fillId="0" borderId="3" xfId="1" applyFont="1" applyFill="1" applyBorder="1" applyAlignment="1" applyProtection="1">
      <alignment horizontal="center" wrapText="1"/>
      <protection locked="0"/>
    </xf>
    <xf numFmtId="0" fontId="1" fillId="0" borderId="7" xfId="1" applyFont="1" applyFill="1" applyBorder="1" applyProtection="1">
      <protection locked="0"/>
    </xf>
    <xf numFmtId="0" fontId="1" fillId="0" borderId="7" xfId="1" applyFont="1" applyFill="1" applyBorder="1" applyAlignment="1" applyProtection="1">
      <alignment horizontal="center"/>
      <protection locked="0"/>
    </xf>
    <xf numFmtId="3" fontId="18" fillId="0" borderId="3" xfId="0" applyNumberFormat="1" applyFont="1" applyFill="1" applyBorder="1"/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wrapText="1"/>
      <protection locked="0"/>
    </xf>
    <xf numFmtId="167" fontId="18" fillId="0" borderId="3" xfId="0" applyNumberFormat="1" applyFont="1" applyFill="1" applyBorder="1"/>
    <xf numFmtId="0" fontId="20" fillId="0" borderId="3" xfId="0" applyFont="1" applyFill="1" applyBorder="1" applyAlignment="1">
      <alignment wrapText="1"/>
    </xf>
    <xf numFmtId="3" fontId="20" fillId="0" borderId="3" xfId="0" applyNumberFormat="1" applyFont="1" applyFill="1" applyBorder="1"/>
    <xf numFmtId="165" fontId="1" fillId="0" borderId="0" xfId="1" applyNumberFormat="1" applyFont="1" applyFill="1" applyAlignment="1" applyProtection="1">
      <alignment horizontal="center" vertical="center"/>
      <protection locked="0"/>
    </xf>
    <xf numFmtId="3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1" fillId="0" borderId="0" xfId="1" applyFont="1" applyFill="1" applyAlignment="1" applyProtection="1">
      <alignment horizontal="center" wrapText="1"/>
      <protection locked="0"/>
    </xf>
    <xf numFmtId="165" fontId="1" fillId="0" borderId="0" xfId="1" applyNumberFormat="1" applyFont="1" applyFill="1" applyProtection="1">
      <protection locked="0"/>
    </xf>
    <xf numFmtId="3" fontId="1" fillId="0" borderId="0" xfId="1" applyNumberFormat="1" applyFont="1" applyFill="1" applyProtection="1">
      <protection locked="0"/>
    </xf>
    <xf numFmtId="0" fontId="1" fillId="0" borderId="0" xfId="1" applyFont="1" applyFill="1" applyBorder="1" applyProtection="1">
      <protection locked="0"/>
    </xf>
    <xf numFmtId="164" fontId="1" fillId="0" borderId="0" xfId="1" applyNumberFormat="1" applyFont="1" applyFill="1" applyAlignment="1" applyProtection="1">
      <alignment horizontal="center"/>
      <protection locked="0"/>
    </xf>
    <xf numFmtId="164" fontId="1" fillId="0" borderId="0" xfId="1" applyNumberFormat="1" applyFont="1" applyFill="1" applyProtection="1">
      <protection locked="0"/>
    </xf>
    <xf numFmtId="2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14" fontId="1" fillId="0" borderId="3" xfId="1" applyNumberFormat="1" applyFont="1" applyFill="1" applyBorder="1" applyAlignment="1" applyProtection="1">
      <alignment vertical="center" wrapText="1"/>
      <protection locked="0"/>
    </xf>
    <xf numFmtId="0" fontId="1" fillId="0" borderId="3" xfId="1" applyFont="1" applyFill="1" applyBorder="1" applyAlignment="1" applyProtection="1">
      <alignment horizontal="left" vertical="center"/>
      <protection locked="0"/>
    </xf>
    <xf numFmtId="3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3" fontId="1" fillId="0" borderId="8" xfId="0" applyNumberFormat="1" applyFont="1" applyBorder="1" applyAlignment="1">
      <alignment horizontal="right" wrapText="1"/>
    </xf>
    <xf numFmtId="0" fontId="22" fillId="0" borderId="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3" fontId="1" fillId="7" borderId="3" xfId="1" applyNumberFormat="1" applyFont="1" applyFill="1" applyBorder="1" applyAlignment="1" applyProtection="1">
      <alignment horizontal="right" vertical="center" wrapText="1"/>
      <protection locked="0"/>
    </xf>
    <xf numFmtId="3" fontId="18" fillId="7" borderId="3" xfId="0" applyNumberFormat="1" applyFont="1" applyFill="1" applyBorder="1"/>
    <xf numFmtId="1" fontId="2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2" applyFont="1" applyFill="1" applyBorder="1" applyAlignment="1" applyProtection="1">
      <alignment horizontal="left" vertical="center" wrapText="1"/>
      <protection locked="0"/>
    </xf>
    <xf numFmtId="0" fontId="23" fillId="0" borderId="7" xfId="2" applyFont="1" applyFill="1" applyBorder="1" applyAlignment="1">
      <alignment wrapText="1"/>
    </xf>
    <xf numFmtId="0" fontId="23" fillId="0" borderId="7" xfId="2" applyFont="1" applyFill="1" applyBorder="1" applyAlignment="1" applyProtection="1">
      <alignment horizontal="left" vertical="center" wrapText="1"/>
      <protection locked="0"/>
    </xf>
    <xf numFmtId="0" fontId="23" fillId="0" borderId="7" xfId="2" applyFont="1" applyFill="1" applyBorder="1" applyAlignment="1" applyProtection="1">
      <alignment horizontal="center" vertical="center" wrapText="1"/>
      <protection locked="0"/>
    </xf>
    <xf numFmtId="0" fontId="23" fillId="0" borderId="3" xfId="2" applyFont="1" applyFill="1" applyBorder="1" applyAlignment="1" applyProtection="1">
      <alignment horizontal="center" vertical="center" wrapText="1"/>
      <protection locked="0"/>
    </xf>
    <xf numFmtId="3" fontId="23" fillId="0" borderId="3" xfId="2" applyNumberFormat="1" applyFont="1" applyFill="1" applyBorder="1" applyAlignment="1" applyProtection="1">
      <alignment horizontal="right" vertical="center" wrapText="1"/>
      <protection locked="0"/>
    </xf>
    <xf numFmtId="166" fontId="23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23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23" fillId="0" borderId="3" xfId="2" applyFont="1" applyFill="1" applyBorder="1" applyAlignment="1" applyProtection="1">
      <alignment vertical="center" wrapText="1"/>
      <protection locked="0"/>
    </xf>
    <xf numFmtId="164" fontId="23" fillId="0" borderId="3" xfId="2" applyNumberFormat="1" applyFont="1" applyFill="1" applyBorder="1" applyAlignment="1" applyProtection="1">
      <alignment horizontal="center" vertical="center" wrapText="1"/>
      <protection locked="0"/>
    </xf>
    <xf numFmtId="14" fontId="23" fillId="0" borderId="3" xfId="2" applyNumberFormat="1" applyFont="1" applyFill="1" applyBorder="1" applyAlignment="1" applyProtection="1">
      <alignment vertical="center" wrapText="1"/>
      <protection locked="0"/>
    </xf>
    <xf numFmtId="166" fontId="23" fillId="0" borderId="3" xfId="2" applyNumberFormat="1" applyFont="1" applyFill="1" applyBorder="1" applyAlignment="1" applyProtection="1">
      <alignment vertical="center" wrapText="1"/>
      <protection locked="0"/>
    </xf>
    <xf numFmtId="167" fontId="23" fillId="0" borderId="3" xfId="2" applyNumberFormat="1" applyFont="1" applyFill="1" applyBorder="1" applyAlignment="1" applyProtection="1">
      <alignment vertical="center" wrapText="1"/>
      <protection locked="0"/>
    </xf>
    <xf numFmtId="0" fontId="23" fillId="0" borderId="3" xfId="2" applyFont="1" applyFill="1" applyBorder="1" applyProtection="1">
      <protection locked="0"/>
    </xf>
    <xf numFmtId="0" fontId="23" fillId="0" borderId="0" xfId="2" applyFont="1" applyFill="1" applyAlignment="1" applyProtection="1">
      <alignment horizontal="center" vertical="center"/>
      <protection locked="0"/>
    </xf>
    <xf numFmtId="5" fontId="1" fillId="0" borderId="0" xfId="1" applyNumberFormat="1" applyFont="1" applyFill="1" applyAlignment="1" applyProtection="1">
      <alignment horizontal="center" vertical="center"/>
      <protection locked="0"/>
    </xf>
    <xf numFmtId="167" fontId="7" fillId="9" borderId="3" xfId="1" applyNumberFormat="1" applyFill="1" applyBorder="1" applyProtection="1"/>
    <xf numFmtId="0" fontId="7" fillId="0" borderId="3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25" fillId="0" borderId="3" xfId="0" applyFont="1" applyFill="1" applyBorder="1" applyAlignment="1">
      <alignment wrapText="1"/>
    </xf>
    <xf numFmtId="167" fontId="7" fillId="0" borderId="3" xfId="0" applyNumberFormat="1" applyFont="1" applyFill="1" applyBorder="1"/>
    <xf numFmtId="3" fontId="25" fillId="0" borderId="3" xfId="0" applyNumberFormat="1" applyFont="1" applyFill="1" applyBorder="1"/>
    <xf numFmtId="0" fontId="1" fillId="0" borderId="7" xfId="1" applyFont="1" applyFill="1" applyBorder="1" applyAlignment="1" applyProtection="1">
      <alignment horizontal="center" wrapText="1"/>
      <protection locked="0"/>
    </xf>
    <xf numFmtId="0" fontId="19" fillId="0" borderId="3" xfId="0" applyFont="1" applyFill="1" applyBorder="1"/>
    <xf numFmtId="164" fontId="1" fillId="0" borderId="3" xfId="1" applyNumberFormat="1" applyFont="1" applyFill="1" applyBorder="1" applyAlignment="1" applyProtection="1">
      <alignment horizontal="center"/>
      <protection locked="0"/>
    </xf>
    <xf numFmtId="165" fontId="1" fillId="0" borderId="3" xfId="1" applyNumberFormat="1" applyFont="1" applyFill="1" applyBorder="1" applyProtection="1">
      <protection locked="0"/>
    </xf>
    <xf numFmtId="164" fontId="1" fillId="0" borderId="3" xfId="1" applyNumberFormat="1" applyFont="1" applyFill="1" applyBorder="1" applyProtection="1">
      <protection locked="0"/>
    </xf>
    <xf numFmtId="0" fontId="18" fillId="0" borderId="11" xfId="0" applyFont="1" applyFill="1" applyBorder="1" applyAlignment="1">
      <alignment wrapText="1"/>
    </xf>
    <xf numFmtId="0" fontId="1" fillId="0" borderId="11" xfId="1" applyFont="1" applyFill="1" applyBorder="1" applyAlignment="1" applyProtection="1">
      <alignment wrapText="1"/>
      <protection locked="0"/>
    </xf>
    <xf numFmtId="0" fontId="1" fillId="0" borderId="11" xfId="1" applyFont="1" applyFill="1" applyBorder="1" applyAlignment="1" applyProtection="1">
      <alignment horizontal="center" wrapText="1"/>
      <protection locked="0"/>
    </xf>
    <xf numFmtId="0" fontId="1" fillId="0" borderId="11" xfId="1" applyFont="1" applyFill="1" applyBorder="1" applyProtection="1">
      <protection locked="0"/>
    </xf>
    <xf numFmtId="0" fontId="1" fillId="0" borderId="11" xfId="1" applyFont="1" applyFill="1" applyBorder="1" applyAlignment="1" applyProtection="1">
      <alignment horizontal="center"/>
      <protection locked="0"/>
    </xf>
    <xf numFmtId="167" fontId="18" fillId="0" borderId="11" xfId="0" applyNumberFormat="1" applyFont="1" applyFill="1" applyBorder="1"/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3" fontId="18" fillId="0" borderId="11" xfId="0" applyNumberFormat="1" applyFont="1" applyFill="1" applyBorder="1"/>
    <xf numFmtId="3" fontId="1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1" applyFont="1" applyFill="1" applyBorder="1" applyAlignment="1" applyProtection="1">
      <alignment horizontal="left" vertical="center" wrapText="1"/>
      <protection locked="0"/>
    </xf>
    <xf numFmtId="165" fontId="1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1" applyFont="1" applyFill="1" applyBorder="1" applyAlignment="1" applyProtection="1">
      <alignment vertical="center" wrapText="1"/>
      <protection locked="0"/>
    </xf>
    <xf numFmtId="164" fontId="1" fillId="0" borderId="11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11" xfId="1" applyNumberFormat="1" applyFont="1" applyFill="1" applyBorder="1" applyAlignment="1" applyProtection="1">
      <alignment vertical="center" wrapText="1"/>
      <protection locked="0"/>
    </xf>
    <xf numFmtId="167" fontId="1" fillId="0" borderId="11" xfId="1" applyNumberFormat="1" applyFont="1" applyFill="1" applyBorder="1" applyAlignment="1" applyProtection="1">
      <alignment vertical="center" wrapText="1"/>
      <protection locked="0"/>
    </xf>
    <xf numFmtId="5" fontId="24" fillId="0" borderId="11" xfId="3" applyNumberFormat="1" applyFont="1" applyFill="1" applyBorder="1" applyAlignment="1" applyProtection="1">
      <alignment horizontal="center"/>
      <protection locked="0"/>
    </xf>
    <xf numFmtId="0" fontId="1" fillId="7" borderId="0" xfId="1" applyFont="1" applyFill="1" applyAlignment="1" applyProtection="1">
      <alignment horizontal="center" vertical="center"/>
      <protection locked="0"/>
    </xf>
    <xf numFmtId="167" fontId="18" fillId="0" borderId="3" xfId="0" applyNumberFormat="1" applyFont="1" applyFill="1" applyBorder="1" applyAlignment="1">
      <alignment vertical="center"/>
    </xf>
    <xf numFmtId="0" fontId="9" fillId="0" borderId="0" xfId="1" applyFont="1" applyFill="1" applyAlignment="1" applyProtection="1">
      <alignment horizontal="center"/>
      <protection locked="0"/>
    </xf>
    <xf numFmtId="164" fontId="12" fillId="0" borderId="0" xfId="1" applyNumberFormat="1" applyFont="1" applyFill="1" applyAlignment="1" applyProtection="1">
      <alignment horizontal="center"/>
      <protection locked="0"/>
    </xf>
    <xf numFmtId="164" fontId="15" fillId="0" borderId="2" xfId="1" applyNumberFormat="1" applyFont="1" applyFill="1" applyBorder="1" applyAlignment="1" applyProtection="1">
      <alignment horizontal="center"/>
    </xf>
    <xf numFmtId="0" fontId="17" fillId="0" borderId="5" xfId="1" applyFont="1" applyBorder="1" applyAlignment="1" applyProtection="1">
      <alignment horizontal="center"/>
    </xf>
    <xf numFmtId="0" fontId="17" fillId="0" borderId="6" xfId="1" applyFont="1" applyBorder="1" applyAlignment="1" applyProtection="1">
      <alignment horizontal="center"/>
    </xf>
    <xf numFmtId="0" fontId="17" fillId="0" borderId="4" xfId="1" applyFont="1" applyBorder="1" applyAlignment="1" applyProtection="1">
      <alignment horizontal="center"/>
    </xf>
    <xf numFmtId="166" fontId="1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alignment horizontal="center" vertical="center"/>
      <protection locked="0"/>
    </xf>
  </cellXfs>
  <cellStyles count="4">
    <cellStyle name="Currency_stwd2011#10C 061011 Apvd" xfId="3"/>
    <cellStyle name="Good" xfId="2" builtinId="26"/>
    <cellStyle name="Normal" xfId="0" builtinId="0"/>
    <cellStyle name="Normal 2" xfId="1"/>
  </cellStyles>
  <dxfs count="32"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u val="none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346710</xdr:colOff>
      <xdr:row>0</xdr:row>
      <xdr:rowOff>76200</xdr:rowOff>
    </xdr:from>
    <xdr:to>
      <xdr:col>7</xdr:col>
      <xdr:colOff>926022</xdr:colOff>
      <xdr:row>2</xdr:row>
      <xdr:rowOff>133458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3242310" y="76200"/>
          <a:ext cx="3617787" cy="581133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RED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Fund source not selected but funds are allocated.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YELLOW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 Incorrect data entry.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8000"/>
              </a:solidFill>
              <a:latin typeface="Arial"/>
              <a:cs typeface="Arial"/>
            </a:rPr>
            <a:t>GREEN =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cost incorrect. Automatic adjustment made.</a:t>
          </a:r>
          <a:endParaRPr lang="en-US"/>
        </a:p>
      </xdr:txBody>
    </xdr:sp>
    <xdr:clientData fPrintsWithSheet="0"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200025</xdr:rowOff>
    </xdr:to>
    <xdr:sp macro="" textlink="">
      <xdr:nvSpPr>
        <xdr:cNvPr id="5" name="Text Box 37"/>
        <xdr:cNvSpPr txBox="1">
          <a:spLocks noChangeArrowheads="1"/>
        </xdr:cNvSpPr>
      </xdr:nvSpPr>
      <xdr:spPr bwMode="auto">
        <a:xfrm>
          <a:off x="2257425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3</xdr:row>
      <xdr:rowOff>200025</xdr:rowOff>
    </xdr:to>
    <xdr:sp macro="" textlink="">
      <xdr:nvSpPr>
        <xdr:cNvPr id="6" name="Text Box 38"/>
        <xdr:cNvSpPr txBox="1">
          <a:spLocks noChangeArrowheads="1"/>
        </xdr:cNvSpPr>
      </xdr:nvSpPr>
      <xdr:spPr bwMode="auto">
        <a:xfrm>
          <a:off x="6581775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200025</xdr:rowOff>
    </xdr:to>
    <xdr:sp macro="" textlink="">
      <xdr:nvSpPr>
        <xdr:cNvPr id="7" name="Text Box 40"/>
        <xdr:cNvSpPr txBox="1">
          <a:spLocks noChangeArrowheads="1"/>
        </xdr:cNvSpPr>
      </xdr:nvSpPr>
      <xdr:spPr bwMode="auto">
        <a:xfrm>
          <a:off x="2257425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200025</xdr:rowOff>
    </xdr:to>
    <xdr:sp macro="" textlink="">
      <xdr:nvSpPr>
        <xdr:cNvPr id="8" name="Text Box 41"/>
        <xdr:cNvSpPr txBox="1">
          <a:spLocks noChangeArrowheads="1"/>
        </xdr:cNvSpPr>
      </xdr:nvSpPr>
      <xdr:spPr bwMode="auto">
        <a:xfrm>
          <a:off x="2257425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200025</xdr:rowOff>
    </xdr:to>
    <xdr:sp macro="" textlink="">
      <xdr:nvSpPr>
        <xdr:cNvPr id="9" name="Text Box 42"/>
        <xdr:cNvSpPr txBox="1">
          <a:spLocks noChangeArrowheads="1"/>
        </xdr:cNvSpPr>
      </xdr:nvSpPr>
      <xdr:spPr bwMode="auto">
        <a:xfrm>
          <a:off x="2257425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123825</xdr:colOff>
      <xdr:row>3</xdr:row>
      <xdr:rowOff>0</xdr:rowOff>
    </xdr:from>
    <xdr:to>
      <xdr:col>3</xdr:col>
      <xdr:colOff>228600</xdr:colOff>
      <xdr:row>3</xdr:row>
      <xdr:rowOff>200025</xdr:rowOff>
    </xdr:to>
    <xdr:sp macro="" textlink="">
      <xdr:nvSpPr>
        <xdr:cNvPr id="10" name="Text Box 43"/>
        <xdr:cNvSpPr txBox="1">
          <a:spLocks noChangeArrowheads="1"/>
        </xdr:cNvSpPr>
      </xdr:nvSpPr>
      <xdr:spPr bwMode="auto">
        <a:xfrm>
          <a:off x="2114550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209550</xdr:rowOff>
    </xdr:to>
    <xdr:sp macro="" textlink="">
      <xdr:nvSpPr>
        <xdr:cNvPr id="11" name="Text Box 37"/>
        <xdr:cNvSpPr txBox="1">
          <a:spLocks noChangeArrowheads="1"/>
        </xdr:cNvSpPr>
      </xdr:nvSpPr>
      <xdr:spPr bwMode="auto">
        <a:xfrm>
          <a:off x="3162300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209550</xdr:rowOff>
    </xdr:to>
    <xdr:sp macro="" textlink="">
      <xdr:nvSpPr>
        <xdr:cNvPr id="12" name="Text Box 40"/>
        <xdr:cNvSpPr txBox="1">
          <a:spLocks noChangeArrowheads="1"/>
        </xdr:cNvSpPr>
      </xdr:nvSpPr>
      <xdr:spPr bwMode="auto">
        <a:xfrm>
          <a:off x="3162300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209550</xdr:rowOff>
    </xdr:to>
    <xdr:sp macro="" textlink="">
      <xdr:nvSpPr>
        <xdr:cNvPr id="13" name="Text Box 41"/>
        <xdr:cNvSpPr txBox="1">
          <a:spLocks noChangeArrowheads="1"/>
        </xdr:cNvSpPr>
      </xdr:nvSpPr>
      <xdr:spPr bwMode="auto">
        <a:xfrm>
          <a:off x="3162300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209550</xdr:rowOff>
    </xdr:to>
    <xdr:sp macro="" textlink="">
      <xdr:nvSpPr>
        <xdr:cNvPr id="14" name="Text Box 42"/>
        <xdr:cNvSpPr txBox="1">
          <a:spLocks noChangeArrowheads="1"/>
        </xdr:cNvSpPr>
      </xdr:nvSpPr>
      <xdr:spPr bwMode="auto">
        <a:xfrm>
          <a:off x="3162300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209550</xdr:rowOff>
    </xdr:to>
    <xdr:sp macro="" textlink="">
      <xdr:nvSpPr>
        <xdr:cNvPr id="15" name="Text Box 43"/>
        <xdr:cNvSpPr txBox="1">
          <a:spLocks noChangeArrowheads="1"/>
        </xdr:cNvSpPr>
      </xdr:nvSpPr>
      <xdr:spPr bwMode="auto">
        <a:xfrm>
          <a:off x="3162300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4</xdr:row>
      <xdr:rowOff>0</xdr:rowOff>
    </xdr:to>
    <xdr:sp macro="" textlink="">
      <xdr:nvSpPr>
        <xdr:cNvPr id="16" name="Text Box 37"/>
        <xdr:cNvSpPr txBox="1">
          <a:spLocks noChangeArrowheads="1"/>
        </xdr:cNvSpPr>
      </xdr:nvSpPr>
      <xdr:spPr bwMode="auto">
        <a:xfrm>
          <a:off x="22574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752475</xdr:colOff>
      <xdr:row>4</xdr:row>
      <xdr:rowOff>0</xdr:rowOff>
    </xdr:to>
    <xdr:sp macro="" textlink="">
      <xdr:nvSpPr>
        <xdr:cNvPr id="17" name="Text Box 38"/>
        <xdr:cNvSpPr txBox="1">
          <a:spLocks noChangeArrowheads="1"/>
        </xdr:cNvSpPr>
      </xdr:nvSpPr>
      <xdr:spPr bwMode="auto">
        <a:xfrm>
          <a:off x="658177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4</xdr:row>
      <xdr:rowOff>0</xdr:rowOff>
    </xdr:to>
    <xdr:sp macro="" textlink="">
      <xdr:nvSpPr>
        <xdr:cNvPr id="18" name="Text Box 40"/>
        <xdr:cNvSpPr txBox="1">
          <a:spLocks noChangeArrowheads="1"/>
        </xdr:cNvSpPr>
      </xdr:nvSpPr>
      <xdr:spPr bwMode="auto">
        <a:xfrm>
          <a:off x="22574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4</xdr:row>
      <xdr:rowOff>0</xdr:rowOff>
    </xdr:to>
    <xdr:sp macro="" textlink="">
      <xdr:nvSpPr>
        <xdr:cNvPr id="19" name="Text Box 41"/>
        <xdr:cNvSpPr txBox="1">
          <a:spLocks noChangeArrowheads="1"/>
        </xdr:cNvSpPr>
      </xdr:nvSpPr>
      <xdr:spPr bwMode="auto">
        <a:xfrm>
          <a:off x="22574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4</xdr:row>
      <xdr:rowOff>0</xdr:rowOff>
    </xdr:to>
    <xdr:sp macro="" textlink="">
      <xdr:nvSpPr>
        <xdr:cNvPr id="20" name="Text Box 42"/>
        <xdr:cNvSpPr txBox="1">
          <a:spLocks noChangeArrowheads="1"/>
        </xdr:cNvSpPr>
      </xdr:nvSpPr>
      <xdr:spPr bwMode="auto">
        <a:xfrm>
          <a:off x="22574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4</xdr:row>
      <xdr:rowOff>0</xdr:rowOff>
    </xdr:to>
    <xdr:sp macro="" textlink="">
      <xdr:nvSpPr>
        <xdr:cNvPr id="21" name="Text Box 43"/>
        <xdr:cNvSpPr txBox="1">
          <a:spLocks noChangeArrowheads="1"/>
        </xdr:cNvSpPr>
      </xdr:nvSpPr>
      <xdr:spPr bwMode="auto">
        <a:xfrm>
          <a:off x="22574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3</xdr:row>
      <xdr:rowOff>209550</xdr:rowOff>
    </xdr:to>
    <xdr:sp macro="" textlink="">
      <xdr:nvSpPr>
        <xdr:cNvPr id="22" name="Text Box 38"/>
        <xdr:cNvSpPr txBox="1">
          <a:spLocks noChangeArrowheads="1"/>
        </xdr:cNvSpPr>
      </xdr:nvSpPr>
      <xdr:spPr bwMode="auto">
        <a:xfrm>
          <a:off x="6581775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13</xdr:row>
      <xdr:rowOff>231775</xdr:rowOff>
    </xdr:to>
    <xdr:sp macro="" textlink="">
      <xdr:nvSpPr>
        <xdr:cNvPr id="23" name="Text Box 37"/>
        <xdr:cNvSpPr txBox="1">
          <a:spLocks noChangeArrowheads="1"/>
        </xdr:cNvSpPr>
      </xdr:nvSpPr>
      <xdr:spPr bwMode="auto">
        <a:xfrm>
          <a:off x="225742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13</xdr:row>
      <xdr:rowOff>231775</xdr:rowOff>
    </xdr:to>
    <xdr:sp macro="" textlink="">
      <xdr:nvSpPr>
        <xdr:cNvPr id="24" name="Text Box 38"/>
        <xdr:cNvSpPr txBox="1">
          <a:spLocks noChangeArrowheads="1"/>
        </xdr:cNvSpPr>
      </xdr:nvSpPr>
      <xdr:spPr bwMode="auto">
        <a:xfrm>
          <a:off x="658177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13</xdr:row>
      <xdr:rowOff>231775</xdr:rowOff>
    </xdr:to>
    <xdr:sp macro="" textlink="">
      <xdr:nvSpPr>
        <xdr:cNvPr id="25" name="Text Box 40"/>
        <xdr:cNvSpPr txBox="1">
          <a:spLocks noChangeArrowheads="1"/>
        </xdr:cNvSpPr>
      </xdr:nvSpPr>
      <xdr:spPr bwMode="auto">
        <a:xfrm>
          <a:off x="225742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13</xdr:row>
      <xdr:rowOff>231775</xdr:rowOff>
    </xdr:to>
    <xdr:sp macro="" textlink="">
      <xdr:nvSpPr>
        <xdr:cNvPr id="26" name="Text Box 41"/>
        <xdr:cNvSpPr txBox="1">
          <a:spLocks noChangeArrowheads="1"/>
        </xdr:cNvSpPr>
      </xdr:nvSpPr>
      <xdr:spPr bwMode="auto">
        <a:xfrm>
          <a:off x="225742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13</xdr:row>
      <xdr:rowOff>231775</xdr:rowOff>
    </xdr:to>
    <xdr:sp macro="" textlink="">
      <xdr:nvSpPr>
        <xdr:cNvPr id="27" name="Text Box 42"/>
        <xdr:cNvSpPr txBox="1">
          <a:spLocks noChangeArrowheads="1"/>
        </xdr:cNvSpPr>
      </xdr:nvSpPr>
      <xdr:spPr bwMode="auto">
        <a:xfrm>
          <a:off x="225742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13</xdr:row>
      <xdr:rowOff>231775</xdr:rowOff>
    </xdr:to>
    <xdr:sp macro="" textlink="">
      <xdr:nvSpPr>
        <xdr:cNvPr id="28" name="Text Box 43"/>
        <xdr:cNvSpPr txBox="1">
          <a:spLocks noChangeArrowheads="1"/>
        </xdr:cNvSpPr>
      </xdr:nvSpPr>
      <xdr:spPr bwMode="auto">
        <a:xfrm>
          <a:off x="225742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352425</xdr:rowOff>
    </xdr:to>
    <xdr:sp macro="" textlink="">
      <xdr:nvSpPr>
        <xdr:cNvPr id="29" name="Text Box 37"/>
        <xdr:cNvSpPr txBox="1">
          <a:spLocks noChangeArrowheads="1"/>
        </xdr:cNvSpPr>
      </xdr:nvSpPr>
      <xdr:spPr bwMode="auto">
        <a:xfrm>
          <a:off x="225742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3</xdr:row>
      <xdr:rowOff>352425</xdr:rowOff>
    </xdr:to>
    <xdr:sp macro="" textlink="">
      <xdr:nvSpPr>
        <xdr:cNvPr id="30" name="Text Box 38"/>
        <xdr:cNvSpPr txBox="1">
          <a:spLocks noChangeArrowheads="1"/>
        </xdr:cNvSpPr>
      </xdr:nvSpPr>
      <xdr:spPr bwMode="auto">
        <a:xfrm>
          <a:off x="658177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352425</xdr:rowOff>
    </xdr:to>
    <xdr:sp macro="" textlink="">
      <xdr:nvSpPr>
        <xdr:cNvPr id="31" name="Text Box 40"/>
        <xdr:cNvSpPr txBox="1">
          <a:spLocks noChangeArrowheads="1"/>
        </xdr:cNvSpPr>
      </xdr:nvSpPr>
      <xdr:spPr bwMode="auto">
        <a:xfrm>
          <a:off x="225742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352425</xdr:rowOff>
    </xdr:to>
    <xdr:sp macro="" textlink="">
      <xdr:nvSpPr>
        <xdr:cNvPr id="32" name="Text Box 41"/>
        <xdr:cNvSpPr txBox="1">
          <a:spLocks noChangeArrowheads="1"/>
        </xdr:cNvSpPr>
      </xdr:nvSpPr>
      <xdr:spPr bwMode="auto">
        <a:xfrm>
          <a:off x="225742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352425</xdr:rowOff>
    </xdr:to>
    <xdr:sp macro="" textlink="">
      <xdr:nvSpPr>
        <xdr:cNvPr id="33" name="Text Box 42"/>
        <xdr:cNvSpPr txBox="1">
          <a:spLocks noChangeArrowheads="1"/>
        </xdr:cNvSpPr>
      </xdr:nvSpPr>
      <xdr:spPr bwMode="auto">
        <a:xfrm>
          <a:off x="225742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352425</xdr:rowOff>
    </xdr:to>
    <xdr:sp macro="" textlink="">
      <xdr:nvSpPr>
        <xdr:cNvPr id="34" name="Text Box 43"/>
        <xdr:cNvSpPr txBox="1">
          <a:spLocks noChangeArrowheads="1"/>
        </xdr:cNvSpPr>
      </xdr:nvSpPr>
      <xdr:spPr bwMode="auto">
        <a:xfrm>
          <a:off x="225742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327025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4</xdr:row>
      <xdr:rowOff>327025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658177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327025</xdr:rowOff>
    </xdr:to>
    <xdr:sp macro="" textlink="">
      <xdr:nvSpPr>
        <xdr:cNvPr id="37" name="Text Box 40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327025</xdr:rowOff>
    </xdr:to>
    <xdr:sp macro="" textlink="">
      <xdr:nvSpPr>
        <xdr:cNvPr id="38" name="Text Box 41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327025</xdr:rowOff>
    </xdr:to>
    <xdr:sp macro="" textlink="">
      <xdr:nvSpPr>
        <xdr:cNvPr id="39" name="Text Box 42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327025</xdr:rowOff>
    </xdr:to>
    <xdr:sp macro="" textlink="">
      <xdr:nvSpPr>
        <xdr:cNvPr id="40" name="Text Box 43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33020</xdr:rowOff>
    </xdr:to>
    <xdr:sp macro="" textlink="">
      <xdr:nvSpPr>
        <xdr:cNvPr id="41" name="Text Box 37"/>
        <xdr:cNvSpPr txBox="1">
          <a:spLocks noChangeArrowheads="1"/>
        </xdr:cNvSpPr>
      </xdr:nvSpPr>
      <xdr:spPr bwMode="auto">
        <a:xfrm>
          <a:off x="2257425" y="685800"/>
          <a:ext cx="104775" cy="297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33020</xdr:rowOff>
    </xdr:to>
    <xdr:sp macro="" textlink="">
      <xdr:nvSpPr>
        <xdr:cNvPr id="42" name="Text Box 40"/>
        <xdr:cNvSpPr txBox="1">
          <a:spLocks noChangeArrowheads="1"/>
        </xdr:cNvSpPr>
      </xdr:nvSpPr>
      <xdr:spPr bwMode="auto">
        <a:xfrm>
          <a:off x="2257425" y="685800"/>
          <a:ext cx="104775" cy="297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33020</xdr:rowOff>
    </xdr:to>
    <xdr:sp macro="" textlink="">
      <xdr:nvSpPr>
        <xdr:cNvPr id="43" name="Text Box 41"/>
        <xdr:cNvSpPr txBox="1">
          <a:spLocks noChangeArrowheads="1"/>
        </xdr:cNvSpPr>
      </xdr:nvSpPr>
      <xdr:spPr bwMode="auto">
        <a:xfrm>
          <a:off x="2257425" y="685800"/>
          <a:ext cx="104775" cy="297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33020</xdr:rowOff>
    </xdr:to>
    <xdr:sp macro="" textlink="">
      <xdr:nvSpPr>
        <xdr:cNvPr id="44" name="Text Box 42"/>
        <xdr:cNvSpPr txBox="1">
          <a:spLocks noChangeArrowheads="1"/>
        </xdr:cNvSpPr>
      </xdr:nvSpPr>
      <xdr:spPr bwMode="auto">
        <a:xfrm>
          <a:off x="2257425" y="685800"/>
          <a:ext cx="104775" cy="297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33020</xdr:rowOff>
    </xdr:to>
    <xdr:sp macro="" textlink="">
      <xdr:nvSpPr>
        <xdr:cNvPr id="45" name="Text Box 43"/>
        <xdr:cNvSpPr txBox="1">
          <a:spLocks noChangeArrowheads="1"/>
        </xdr:cNvSpPr>
      </xdr:nvSpPr>
      <xdr:spPr bwMode="auto">
        <a:xfrm>
          <a:off x="2257425" y="685800"/>
          <a:ext cx="104775" cy="297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161925</xdr:rowOff>
    </xdr:to>
    <xdr:sp macro="" textlink="">
      <xdr:nvSpPr>
        <xdr:cNvPr id="46" name="Text Box 37"/>
        <xdr:cNvSpPr txBox="1">
          <a:spLocks noChangeArrowheads="1"/>
        </xdr:cNvSpPr>
      </xdr:nvSpPr>
      <xdr:spPr bwMode="auto">
        <a:xfrm>
          <a:off x="226695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4</xdr:row>
      <xdr:rowOff>0</xdr:rowOff>
    </xdr:from>
    <xdr:to>
      <xdr:col>7</xdr:col>
      <xdr:colOff>771525</xdr:colOff>
      <xdr:row>4</xdr:row>
      <xdr:rowOff>161925</xdr:rowOff>
    </xdr:to>
    <xdr:sp macro="" textlink="">
      <xdr:nvSpPr>
        <xdr:cNvPr id="47" name="Text Box 38"/>
        <xdr:cNvSpPr txBox="1">
          <a:spLocks noChangeArrowheads="1"/>
        </xdr:cNvSpPr>
      </xdr:nvSpPr>
      <xdr:spPr bwMode="auto">
        <a:xfrm>
          <a:off x="6600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161925</xdr:rowOff>
    </xdr:to>
    <xdr:sp macro="" textlink="">
      <xdr:nvSpPr>
        <xdr:cNvPr id="48" name="Text Box 40"/>
        <xdr:cNvSpPr txBox="1">
          <a:spLocks noChangeArrowheads="1"/>
        </xdr:cNvSpPr>
      </xdr:nvSpPr>
      <xdr:spPr bwMode="auto">
        <a:xfrm>
          <a:off x="226695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161925</xdr:rowOff>
    </xdr:to>
    <xdr:sp macro="" textlink="">
      <xdr:nvSpPr>
        <xdr:cNvPr id="49" name="Text Box 41"/>
        <xdr:cNvSpPr txBox="1">
          <a:spLocks noChangeArrowheads="1"/>
        </xdr:cNvSpPr>
      </xdr:nvSpPr>
      <xdr:spPr bwMode="auto">
        <a:xfrm>
          <a:off x="226695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161925</xdr:rowOff>
    </xdr:to>
    <xdr:sp macro="" textlink="">
      <xdr:nvSpPr>
        <xdr:cNvPr id="50" name="Text Box 42"/>
        <xdr:cNvSpPr txBox="1">
          <a:spLocks noChangeArrowheads="1"/>
        </xdr:cNvSpPr>
      </xdr:nvSpPr>
      <xdr:spPr bwMode="auto">
        <a:xfrm>
          <a:off x="226695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3</xdr:row>
      <xdr:rowOff>0</xdr:rowOff>
    </xdr:from>
    <xdr:to>
      <xdr:col>3</xdr:col>
      <xdr:colOff>238125</xdr:colOff>
      <xdr:row>3</xdr:row>
      <xdr:rowOff>333375</xdr:rowOff>
    </xdr:to>
    <xdr:sp macro="" textlink="">
      <xdr:nvSpPr>
        <xdr:cNvPr id="51" name="Text Box 43"/>
        <xdr:cNvSpPr txBox="1">
          <a:spLocks noChangeArrowheads="1"/>
        </xdr:cNvSpPr>
      </xdr:nvSpPr>
      <xdr:spPr bwMode="auto">
        <a:xfrm>
          <a:off x="2124075" y="685800"/>
          <a:ext cx="104775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4</xdr:row>
      <xdr:rowOff>0</xdr:rowOff>
    </xdr:from>
    <xdr:to>
      <xdr:col>4</xdr:col>
      <xdr:colOff>381000</xdr:colOff>
      <xdr:row>4</xdr:row>
      <xdr:rowOff>161925</xdr:rowOff>
    </xdr:to>
    <xdr:sp macro="" textlink="">
      <xdr:nvSpPr>
        <xdr:cNvPr id="52" name="Text Box 37"/>
        <xdr:cNvSpPr txBox="1">
          <a:spLocks noChangeArrowheads="1"/>
        </xdr:cNvSpPr>
      </xdr:nvSpPr>
      <xdr:spPr bwMode="auto">
        <a:xfrm>
          <a:off x="3171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4</xdr:row>
      <xdr:rowOff>0</xdr:rowOff>
    </xdr:from>
    <xdr:to>
      <xdr:col>4</xdr:col>
      <xdr:colOff>381000</xdr:colOff>
      <xdr:row>4</xdr:row>
      <xdr:rowOff>161925</xdr:rowOff>
    </xdr:to>
    <xdr:sp macro="" textlink="">
      <xdr:nvSpPr>
        <xdr:cNvPr id="53" name="Text Box 40"/>
        <xdr:cNvSpPr txBox="1">
          <a:spLocks noChangeArrowheads="1"/>
        </xdr:cNvSpPr>
      </xdr:nvSpPr>
      <xdr:spPr bwMode="auto">
        <a:xfrm>
          <a:off x="3171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4</xdr:row>
      <xdr:rowOff>0</xdr:rowOff>
    </xdr:from>
    <xdr:to>
      <xdr:col>4</xdr:col>
      <xdr:colOff>381000</xdr:colOff>
      <xdr:row>4</xdr:row>
      <xdr:rowOff>161925</xdr:rowOff>
    </xdr:to>
    <xdr:sp macro="" textlink="">
      <xdr:nvSpPr>
        <xdr:cNvPr id="54" name="Text Box 41"/>
        <xdr:cNvSpPr txBox="1">
          <a:spLocks noChangeArrowheads="1"/>
        </xdr:cNvSpPr>
      </xdr:nvSpPr>
      <xdr:spPr bwMode="auto">
        <a:xfrm>
          <a:off x="3171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4</xdr:row>
      <xdr:rowOff>0</xdr:rowOff>
    </xdr:from>
    <xdr:to>
      <xdr:col>4</xdr:col>
      <xdr:colOff>381000</xdr:colOff>
      <xdr:row>4</xdr:row>
      <xdr:rowOff>161925</xdr:rowOff>
    </xdr:to>
    <xdr:sp macro="" textlink="">
      <xdr:nvSpPr>
        <xdr:cNvPr id="55" name="Text Box 42"/>
        <xdr:cNvSpPr txBox="1">
          <a:spLocks noChangeArrowheads="1"/>
        </xdr:cNvSpPr>
      </xdr:nvSpPr>
      <xdr:spPr bwMode="auto">
        <a:xfrm>
          <a:off x="3171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4</xdr:row>
      <xdr:rowOff>0</xdr:rowOff>
    </xdr:from>
    <xdr:to>
      <xdr:col>4</xdr:col>
      <xdr:colOff>381000</xdr:colOff>
      <xdr:row>4</xdr:row>
      <xdr:rowOff>161925</xdr:rowOff>
    </xdr:to>
    <xdr:sp macro="" textlink="">
      <xdr:nvSpPr>
        <xdr:cNvPr id="56" name="Text Box 43"/>
        <xdr:cNvSpPr txBox="1">
          <a:spLocks noChangeArrowheads="1"/>
        </xdr:cNvSpPr>
      </xdr:nvSpPr>
      <xdr:spPr bwMode="auto">
        <a:xfrm>
          <a:off x="3171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0</xdr:rowOff>
    </xdr:to>
    <xdr:sp macro="" textlink="">
      <xdr:nvSpPr>
        <xdr:cNvPr id="57" name="Text Box 37"/>
        <xdr:cNvSpPr txBox="1">
          <a:spLocks noChangeArrowheads="1"/>
        </xdr:cNvSpPr>
      </xdr:nvSpPr>
      <xdr:spPr bwMode="auto">
        <a:xfrm>
          <a:off x="2266950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4</xdr:row>
      <xdr:rowOff>0</xdr:rowOff>
    </xdr:from>
    <xdr:to>
      <xdr:col>7</xdr:col>
      <xdr:colOff>771525</xdr:colOff>
      <xdr:row>4</xdr:row>
      <xdr:rowOff>0</xdr:rowOff>
    </xdr:to>
    <xdr:sp macro="" textlink="">
      <xdr:nvSpPr>
        <xdr:cNvPr id="58" name="Text Box 38"/>
        <xdr:cNvSpPr txBox="1">
          <a:spLocks noChangeArrowheads="1"/>
        </xdr:cNvSpPr>
      </xdr:nvSpPr>
      <xdr:spPr bwMode="auto">
        <a:xfrm>
          <a:off x="66008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0</xdr:rowOff>
    </xdr:to>
    <xdr:sp macro="" textlink="">
      <xdr:nvSpPr>
        <xdr:cNvPr id="59" name="Text Box 40"/>
        <xdr:cNvSpPr txBox="1">
          <a:spLocks noChangeArrowheads="1"/>
        </xdr:cNvSpPr>
      </xdr:nvSpPr>
      <xdr:spPr bwMode="auto">
        <a:xfrm>
          <a:off x="2266950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0</xdr:rowOff>
    </xdr:to>
    <xdr:sp macro="" textlink="">
      <xdr:nvSpPr>
        <xdr:cNvPr id="60" name="Text Box 41"/>
        <xdr:cNvSpPr txBox="1">
          <a:spLocks noChangeArrowheads="1"/>
        </xdr:cNvSpPr>
      </xdr:nvSpPr>
      <xdr:spPr bwMode="auto">
        <a:xfrm>
          <a:off x="2266950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0</xdr:rowOff>
    </xdr:to>
    <xdr:sp macro="" textlink="">
      <xdr:nvSpPr>
        <xdr:cNvPr id="61" name="Text Box 42"/>
        <xdr:cNvSpPr txBox="1">
          <a:spLocks noChangeArrowheads="1"/>
        </xdr:cNvSpPr>
      </xdr:nvSpPr>
      <xdr:spPr bwMode="auto">
        <a:xfrm>
          <a:off x="2266950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0</xdr:rowOff>
    </xdr:to>
    <xdr:sp macro="" textlink="">
      <xdr:nvSpPr>
        <xdr:cNvPr id="62" name="Text Box 43"/>
        <xdr:cNvSpPr txBox="1">
          <a:spLocks noChangeArrowheads="1"/>
        </xdr:cNvSpPr>
      </xdr:nvSpPr>
      <xdr:spPr bwMode="auto">
        <a:xfrm>
          <a:off x="2266950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4</xdr:row>
      <xdr:rowOff>0</xdr:rowOff>
    </xdr:from>
    <xdr:to>
      <xdr:col>7</xdr:col>
      <xdr:colOff>771525</xdr:colOff>
      <xdr:row>4</xdr:row>
      <xdr:rowOff>161925</xdr:rowOff>
    </xdr:to>
    <xdr:sp macro="" textlink="">
      <xdr:nvSpPr>
        <xdr:cNvPr id="63" name="Text Box 38"/>
        <xdr:cNvSpPr txBox="1">
          <a:spLocks noChangeArrowheads="1"/>
        </xdr:cNvSpPr>
      </xdr:nvSpPr>
      <xdr:spPr bwMode="auto">
        <a:xfrm>
          <a:off x="6600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494030</xdr:rowOff>
    </xdr:to>
    <xdr:sp macro="" textlink="">
      <xdr:nvSpPr>
        <xdr:cNvPr id="64" name="Text Box 37"/>
        <xdr:cNvSpPr txBox="1">
          <a:spLocks noChangeArrowheads="1"/>
        </xdr:cNvSpPr>
      </xdr:nvSpPr>
      <xdr:spPr bwMode="auto">
        <a:xfrm>
          <a:off x="2266950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13</xdr:row>
      <xdr:rowOff>494030</xdr:rowOff>
    </xdr:to>
    <xdr:sp macro="" textlink="">
      <xdr:nvSpPr>
        <xdr:cNvPr id="65" name="Text Box 38"/>
        <xdr:cNvSpPr txBox="1">
          <a:spLocks noChangeArrowheads="1"/>
        </xdr:cNvSpPr>
      </xdr:nvSpPr>
      <xdr:spPr bwMode="auto">
        <a:xfrm>
          <a:off x="6600825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494030</xdr:rowOff>
    </xdr:to>
    <xdr:sp macro="" textlink="">
      <xdr:nvSpPr>
        <xdr:cNvPr id="66" name="Text Box 40"/>
        <xdr:cNvSpPr txBox="1">
          <a:spLocks noChangeArrowheads="1"/>
        </xdr:cNvSpPr>
      </xdr:nvSpPr>
      <xdr:spPr bwMode="auto">
        <a:xfrm>
          <a:off x="2266950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494030</xdr:rowOff>
    </xdr:to>
    <xdr:sp macro="" textlink="">
      <xdr:nvSpPr>
        <xdr:cNvPr id="67" name="Text Box 41"/>
        <xdr:cNvSpPr txBox="1">
          <a:spLocks noChangeArrowheads="1"/>
        </xdr:cNvSpPr>
      </xdr:nvSpPr>
      <xdr:spPr bwMode="auto">
        <a:xfrm>
          <a:off x="2266950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494030</xdr:rowOff>
    </xdr:to>
    <xdr:sp macro="" textlink="">
      <xdr:nvSpPr>
        <xdr:cNvPr id="68" name="Text Box 42"/>
        <xdr:cNvSpPr txBox="1">
          <a:spLocks noChangeArrowheads="1"/>
        </xdr:cNvSpPr>
      </xdr:nvSpPr>
      <xdr:spPr bwMode="auto">
        <a:xfrm>
          <a:off x="2266950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494030</xdr:rowOff>
    </xdr:to>
    <xdr:sp macro="" textlink="">
      <xdr:nvSpPr>
        <xdr:cNvPr id="69" name="Text Box 43"/>
        <xdr:cNvSpPr txBox="1">
          <a:spLocks noChangeArrowheads="1"/>
        </xdr:cNvSpPr>
      </xdr:nvSpPr>
      <xdr:spPr bwMode="auto">
        <a:xfrm>
          <a:off x="2266950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3</xdr:row>
      <xdr:rowOff>647700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66008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72" name="Text Box 40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73" name="Text Box 41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221615</xdr:rowOff>
    </xdr:to>
    <xdr:sp macro="" textlink="">
      <xdr:nvSpPr>
        <xdr:cNvPr id="76" name="Text Box 37"/>
        <xdr:cNvSpPr txBox="1">
          <a:spLocks noChangeArrowheads="1"/>
        </xdr:cNvSpPr>
      </xdr:nvSpPr>
      <xdr:spPr bwMode="auto">
        <a:xfrm>
          <a:off x="22669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8</xdr:row>
      <xdr:rowOff>221615</xdr:rowOff>
    </xdr:to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6600825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221615</xdr:rowOff>
    </xdr:to>
    <xdr:sp macro="" textlink="">
      <xdr:nvSpPr>
        <xdr:cNvPr id="78" name="Text Box 40"/>
        <xdr:cNvSpPr txBox="1">
          <a:spLocks noChangeArrowheads="1"/>
        </xdr:cNvSpPr>
      </xdr:nvSpPr>
      <xdr:spPr bwMode="auto">
        <a:xfrm>
          <a:off x="22669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221615</xdr:rowOff>
    </xdr:to>
    <xdr:sp macro="" textlink="">
      <xdr:nvSpPr>
        <xdr:cNvPr id="79" name="Text Box 41"/>
        <xdr:cNvSpPr txBox="1">
          <a:spLocks noChangeArrowheads="1"/>
        </xdr:cNvSpPr>
      </xdr:nvSpPr>
      <xdr:spPr bwMode="auto">
        <a:xfrm>
          <a:off x="22669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221615</xdr:rowOff>
    </xdr:to>
    <xdr:sp macro="" textlink="">
      <xdr:nvSpPr>
        <xdr:cNvPr id="80" name="Text Box 42"/>
        <xdr:cNvSpPr txBox="1">
          <a:spLocks noChangeArrowheads="1"/>
        </xdr:cNvSpPr>
      </xdr:nvSpPr>
      <xdr:spPr bwMode="auto">
        <a:xfrm>
          <a:off x="22669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221615</xdr:rowOff>
    </xdr:to>
    <xdr:sp macro="" textlink="">
      <xdr:nvSpPr>
        <xdr:cNvPr id="81" name="Text Box 43"/>
        <xdr:cNvSpPr txBox="1">
          <a:spLocks noChangeArrowheads="1"/>
        </xdr:cNvSpPr>
      </xdr:nvSpPr>
      <xdr:spPr bwMode="auto">
        <a:xfrm>
          <a:off x="22669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15</xdr:row>
      <xdr:rowOff>165735</xdr:rowOff>
    </xdr:to>
    <xdr:sp macro="" textlink="">
      <xdr:nvSpPr>
        <xdr:cNvPr id="82" name="Text Box 37"/>
        <xdr:cNvSpPr txBox="1">
          <a:spLocks noChangeArrowheads="1"/>
        </xdr:cNvSpPr>
      </xdr:nvSpPr>
      <xdr:spPr bwMode="auto">
        <a:xfrm>
          <a:off x="2266950" y="685800"/>
          <a:ext cx="104775" cy="460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15</xdr:row>
      <xdr:rowOff>165735</xdr:rowOff>
    </xdr:to>
    <xdr:sp macro="" textlink="">
      <xdr:nvSpPr>
        <xdr:cNvPr id="83" name="Text Box 40"/>
        <xdr:cNvSpPr txBox="1">
          <a:spLocks noChangeArrowheads="1"/>
        </xdr:cNvSpPr>
      </xdr:nvSpPr>
      <xdr:spPr bwMode="auto">
        <a:xfrm>
          <a:off x="2266950" y="685800"/>
          <a:ext cx="104775" cy="460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15</xdr:row>
      <xdr:rowOff>165735</xdr:rowOff>
    </xdr:to>
    <xdr:sp macro="" textlink="">
      <xdr:nvSpPr>
        <xdr:cNvPr id="84" name="Text Box 41"/>
        <xdr:cNvSpPr txBox="1">
          <a:spLocks noChangeArrowheads="1"/>
        </xdr:cNvSpPr>
      </xdr:nvSpPr>
      <xdr:spPr bwMode="auto">
        <a:xfrm>
          <a:off x="2266950" y="685800"/>
          <a:ext cx="104775" cy="460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15</xdr:row>
      <xdr:rowOff>165735</xdr:rowOff>
    </xdr:to>
    <xdr:sp macro="" textlink="">
      <xdr:nvSpPr>
        <xdr:cNvPr id="85" name="Text Box 42"/>
        <xdr:cNvSpPr txBox="1">
          <a:spLocks noChangeArrowheads="1"/>
        </xdr:cNvSpPr>
      </xdr:nvSpPr>
      <xdr:spPr bwMode="auto">
        <a:xfrm>
          <a:off x="2266950" y="685800"/>
          <a:ext cx="104775" cy="460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15</xdr:row>
      <xdr:rowOff>165735</xdr:rowOff>
    </xdr:to>
    <xdr:sp macro="" textlink="">
      <xdr:nvSpPr>
        <xdr:cNvPr id="86" name="Text Box 43"/>
        <xdr:cNvSpPr txBox="1">
          <a:spLocks noChangeArrowheads="1"/>
        </xdr:cNvSpPr>
      </xdr:nvSpPr>
      <xdr:spPr bwMode="auto">
        <a:xfrm>
          <a:off x="2266950" y="685800"/>
          <a:ext cx="104775" cy="460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647700</xdr:rowOff>
    </xdr:to>
    <xdr:sp macro="" textlink="">
      <xdr:nvSpPr>
        <xdr:cNvPr id="87" name="Text Box 37"/>
        <xdr:cNvSpPr txBox="1">
          <a:spLocks noChangeArrowheads="1"/>
        </xdr:cNvSpPr>
      </xdr:nvSpPr>
      <xdr:spPr bwMode="auto">
        <a:xfrm>
          <a:off x="22574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3</xdr:row>
      <xdr:rowOff>647700</xdr:rowOff>
    </xdr:to>
    <xdr:sp macro="" textlink="">
      <xdr:nvSpPr>
        <xdr:cNvPr id="88" name="Text Box 38"/>
        <xdr:cNvSpPr txBox="1">
          <a:spLocks noChangeArrowheads="1"/>
        </xdr:cNvSpPr>
      </xdr:nvSpPr>
      <xdr:spPr bwMode="auto">
        <a:xfrm>
          <a:off x="658177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647700</xdr:rowOff>
    </xdr:to>
    <xdr:sp macro="" textlink="">
      <xdr:nvSpPr>
        <xdr:cNvPr id="89" name="Text Box 40"/>
        <xdr:cNvSpPr txBox="1">
          <a:spLocks noChangeArrowheads="1"/>
        </xdr:cNvSpPr>
      </xdr:nvSpPr>
      <xdr:spPr bwMode="auto">
        <a:xfrm>
          <a:off x="22574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647700</xdr:rowOff>
    </xdr:to>
    <xdr:sp macro="" textlink="">
      <xdr:nvSpPr>
        <xdr:cNvPr id="90" name="Text Box 41"/>
        <xdr:cNvSpPr txBox="1">
          <a:spLocks noChangeArrowheads="1"/>
        </xdr:cNvSpPr>
      </xdr:nvSpPr>
      <xdr:spPr bwMode="auto">
        <a:xfrm>
          <a:off x="22574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647700</xdr:rowOff>
    </xdr:to>
    <xdr:sp macro="" textlink="">
      <xdr:nvSpPr>
        <xdr:cNvPr id="91" name="Text Box 42"/>
        <xdr:cNvSpPr txBox="1">
          <a:spLocks noChangeArrowheads="1"/>
        </xdr:cNvSpPr>
      </xdr:nvSpPr>
      <xdr:spPr bwMode="auto">
        <a:xfrm>
          <a:off x="22574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123825</xdr:colOff>
      <xdr:row>3</xdr:row>
      <xdr:rowOff>0</xdr:rowOff>
    </xdr:from>
    <xdr:to>
      <xdr:col>3</xdr:col>
      <xdr:colOff>228600</xdr:colOff>
      <xdr:row>3</xdr:row>
      <xdr:rowOff>647700</xdr:rowOff>
    </xdr:to>
    <xdr:sp macro="" textlink="">
      <xdr:nvSpPr>
        <xdr:cNvPr id="92" name="Text Box 43"/>
        <xdr:cNvSpPr txBox="1">
          <a:spLocks noChangeArrowheads="1"/>
        </xdr:cNvSpPr>
      </xdr:nvSpPr>
      <xdr:spPr bwMode="auto">
        <a:xfrm>
          <a:off x="21145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647700</xdr:rowOff>
    </xdr:to>
    <xdr:sp macro="" textlink="">
      <xdr:nvSpPr>
        <xdr:cNvPr id="93" name="Text Box 37"/>
        <xdr:cNvSpPr txBox="1">
          <a:spLocks noChangeArrowheads="1"/>
        </xdr:cNvSpPr>
      </xdr:nvSpPr>
      <xdr:spPr bwMode="auto">
        <a:xfrm>
          <a:off x="316230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647700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316230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647700</xdr:rowOff>
    </xdr:to>
    <xdr:sp macro="" textlink="">
      <xdr:nvSpPr>
        <xdr:cNvPr id="95" name="Text Box 41"/>
        <xdr:cNvSpPr txBox="1">
          <a:spLocks noChangeArrowheads="1"/>
        </xdr:cNvSpPr>
      </xdr:nvSpPr>
      <xdr:spPr bwMode="auto">
        <a:xfrm>
          <a:off x="316230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647700</xdr:rowOff>
    </xdr:to>
    <xdr:sp macro="" textlink="">
      <xdr:nvSpPr>
        <xdr:cNvPr id="96" name="Text Box 42"/>
        <xdr:cNvSpPr txBox="1">
          <a:spLocks noChangeArrowheads="1"/>
        </xdr:cNvSpPr>
      </xdr:nvSpPr>
      <xdr:spPr bwMode="auto">
        <a:xfrm>
          <a:off x="316230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647700</xdr:rowOff>
    </xdr:to>
    <xdr:sp macro="" textlink="">
      <xdr:nvSpPr>
        <xdr:cNvPr id="97" name="Text Box 43"/>
        <xdr:cNvSpPr txBox="1">
          <a:spLocks noChangeArrowheads="1"/>
        </xdr:cNvSpPr>
      </xdr:nvSpPr>
      <xdr:spPr bwMode="auto">
        <a:xfrm>
          <a:off x="316230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3</xdr:row>
      <xdr:rowOff>647700</xdr:rowOff>
    </xdr:to>
    <xdr:sp macro="" textlink="">
      <xdr:nvSpPr>
        <xdr:cNvPr id="98" name="Text Box 38"/>
        <xdr:cNvSpPr txBox="1">
          <a:spLocks noChangeArrowheads="1"/>
        </xdr:cNvSpPr>
      </xdr:nvSpPr>
      <xdr:spPr bwMode="auto">
        <a:xfrm>
          <a:off x="658177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13</xdr:row>
      <xdr:rowOff>3175</xdr:rowOff>
    </xdr:to>
    <xdr:sp macro="" textlink="">
      <xdr:nvSpPr>
        <xdr:cNvPr id="99" name="Text Box 37"/>
        <xdr:cNvSpPr txBox="1">
          <a:spLocks noChangeArrowheads="1"/>
        </xdr:cNvSpPr>
      </xdr:nvSpPr>
      <xdr:spPr bwMode="auto">
        <a:xfrm>
          <a:off x="225742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13</xdr:row>
      <xdr:rowOff>3175</xdr:rowOff>
    </xdr:to>
    <xdr:sp macro="" textlink="">
      <xdr:nvSpPr>
        <xdr:cNvPr id="100" name="Text Box 38"/>
        <xdr:cNvSpPr txBox="1">
          <a:spLocks noChangeArrowheads="1"/>
        </xdr:cNvSpPr>
      </xdr:nvSpPr>
      <xdr:spPr bwMode="auto">
        <a:xfrm>
          <a:off x="658177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13</xdr:row>
      <xdr:rowOff>3175</xdr:rowOff>
    </xdr:to>
    <xdr:sp macro="" textlink="">
      <xdr:nvSpPr>
        <xdr:cNvPr id="101" name="Text Box 40"/>
        <xdr:cNvSpPr txBox="1">
          <a:spLocks noChangeArrowheads="1"/>
        </xdr:cNvSpPr>
      </xdr:nvSpPr>
      <xdr:spPr bwMode="auto">
        <a:xfrm>
          <a:off x="225742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13</xdr:row>
      <xdr:rowOff>3175</xdr:rowOff>
    </xdr:to>
    <xdr:sp macro="" textlink="">
      <xdr:nvSpPr>
        <xdr:cNvPr id="102" name="Text Box 41"/>
        <xdr:cNvSpPr txBox="1">
          <a:spLocks noChangeArrowheads="1"/>
        </xdr:cNvSpPr>
      </xdr:nvSpPr>
      <xdr:spPr bwMode="auto">
        <a:xfrm>
          <a:off x="225742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13</xdr:row>
      <xdr:rowOff>3175</xdr:rowOff>
    </xdr:to>
    <xdr:sp macro="" textlink="">
      <xdr:nvSpPr>
        <xdr:cNvPr id="103" name="Text Box 42"/>
        <xdr:cNvSpPr txBox="1">
          <a:spLocks noChangeArrowheads="1"/>
        </xdr:cNvSpPr>
      </xdr:nvSpPr>
      <xdr:spPr bwMode="auto">
        <a:xfrm>
          <a:off x="225742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13</xdr:row>
      <xdr:rowOff>3175</xdr:rowOff>
    </xdr:to>
    <xdr:sp macro="" textlink="">
      <xdr:nvSpPr>
        <xdr:cNvPr id="104" name="Text Box 43"/>
        <xdr:cNvSpPr txBox="1">
          <a:spLocks noChangeArrowheads="1"/>
        </xdr:cNvSpPr>
      </xdr:nvSpPr>
      <xdr:spPr bwMode="auto">
        <a:xfrm>
          <a:off x="225742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4</xdr:row>
      <xdr:rowOff>161925</xdr:rowOff>
    </xdr:to>
    <xdr:sp macro="" textlink="">
      <xdr:nvSpPr>
        <xdr:cNvPr id="105" name="Text Box 37"/>
        <xdr:cNvSpPr txBox="1">
          <a:spLocks noChangeArrowheads="1"/>
        </xdr:cNvSpPr>
      </xdr:nvSpPr>
      <xdr:spPr bwMode="auto">
        <a:xfrm>
          <a:off x="22574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752475</xdr:colOff>
      <xdr:row>4</xdr:row>
      <xdr:rowOff>161925</xdr:rowOff>
    </xdr:to>
    <xdr:sp macro="" textlink="">
      <xdr:nvSpPr>
        <xdr:cNvPr id="106" name="Text Box 38"/>
        <xdr:cNvSpPr txBox="1">
          <a:spLocks noChangeArrowheads="1"/>
        </xdr:cNvSpPr>
      </xdr:nvSpPr>
      <xdr:spPr bwMode="auto">
        <a:xfrm>
          <a:off x="658177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4</xdr:row>
      <xdr:rowOff>161925</xdr:rowOff>
    </xdr:to>
    <xdr:sp macro="" textlink="">
      <xdr:nvSpPr>
        <xdr:cNvPr id="107" name="Text Box 40"/>
        <xdr:cNvSpPr txBox="1">
          <a:spLocks noChangeArrowheads="1"/>
        </xdr:cNvSpPr>
      </xdr:nvSpPr>
      <xdr:spPr bwMode="auto">
        <a:xfrm>
          <a:off x="22574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4</xdr:row>
      <xdr:rowOff>161925</xdr:rowOff>
    </xdr:to>
    <xdr:sp macro="" textlink="">
      <xdr:nvSpPr>
        <xdr:cNvPr id="108" name="Text Box 41"/>
        <xdr:cNvSpPr txBox="1">
          <a:spLocks noChangeArrowheads="1"/>
        </xdr:cNvSpPr>
      </xdr:nvSpPr>
      <xdr:spPr bwMode="auto">
        <a:xfrm>
          <a:off x="22574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4</xdr:row>
      <xdr:rowOff>161925</xdr:rowOff>
    </xdr:to>
    <xdr:sp macro="" textlink="">
      <xdr:nvSpPr>
        <xdr:cNvPr id="109" name="Text Box 42"/>
        <xdr:cNvSpPr txBox="1">
          <a:spLocks noChangeArrowheads="1"/>
        </xdr:cNvSpPr>
      </xdr:nvSpPr>
      <xdr:spPr bwMode="auto">
        <a:xfrm>
          <a:off x="22574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4</xdr:row>
      <xdr:rowOff>161925</xdr:rowOff>
    </xdr:to>
    <xdr:sp macro="" textlink="">
      <xdr:nvSpPr>
        <xdr:cNvPr id="110" name="Text Box 43"/>
        <xdr:cNvSpPr txBox="1">
          <a:spLocks noChangeArrowheads="1"/>
        </xdr:cNvSpPr>
      </xdr:nvSpPr>
      <xdr:spPr bwMode="auto">
        <a:xfrm>
          <a:off x="22574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327025</xdr:rowOff>
    </xdr:to>
    <xdr:sp macro="" textlink="">
      <xdr:nvSpPr>
        <xdr:cNvPr id="111" name="Text Box 37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4</xdr:row>
      <xdr:rowOff>327025</xdr:rowOff>
    </xdr:to>
    <xdr:sp macro="" textlink="">
      <xdr:nvSpPr>
        <xdr:cNvPr id="112" name="Text Box 38"/>
        <xdr:cNvSpPr txBox="1">
          <a:spLocks noChangeArrowheads="1"/>
        </xdr:cNvSpPr>
      </xdr:nvSpPr>
      <xdr:spPr bwMode="auto">
        <a:xfrm>
          <a:off x="658177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327025</xdr:rowOff>
    </xdr:to>
    <xdr:sp macro="" textlink="">
      <xdr:nvSpPr>
        <xdr:cNvPr id="113" name="Text Box 40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327025</xdr:rowOff>
    </xdr:to>
    <xdr:sp macro="" textlink="">
      <xdr:nvSpPr>
        <xdr:cNvPr id="114" name="Text Box 41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327025</xdr:rowOff>
    </xdr:to>
    <xdr:sp macro="" textlink="">
      <xdr:nvSpPr>
        <xdr:cNvPr id="115" name="Text Box 42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327025</xdr:rowOff>
    </xdr:to>
    <xdr:sp macro="" textlink="">
      <xdr:nvSpPr>
        <xdr:cNvPr id="116" name="Text Box 43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3175</xdr:rowOff>
    </xdr:to>
    <xdr:sp macro="" textlink="">
      <xdr:nvSpPr>
        <xdr:cNvPr id="117" name="Text Box 37"/>
        <xdr:cNvSpPr txBox="1">
          <a:spLocks noChangeArrowheads="1"/>
        </xdr:cNvSpPr>
      </xdr:nvSpPr>
      <xdr:spPr bwMode="auto">
        <a:xfrm>
          <a:off x="2257425" y="685800"/>
          <a:ext cx="104775" cy="278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3175</xdr:rowOff>
    </xdr:to>
    <xdr:sp macro="" textlink="">
      <xdr:nvSpPr>
        <xdr:cNvPr id="118" name="Text Box 40"/>
        <xdr:cNvSpPr txBox="1">
          <a:spLocks noChangeArrowheads="1"/>
        </xdr:cNvSpPr>
      </xdr:nvSpPr>
      <xdr:spPr bwMode="auto">
        <a:xfrm>
          <a:off x="2257425" y="685800"/>
          <a:ext cx="104775" cy="278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3175</xdr:rowOff>
    </xdr:to>
    <xdr:sp macro="" textlink="">
      <xdr:nvSpPr>
        <xdr:cNvPr id="119" name="Text Box 41"/>
        <xdr:cNvSpPr txBox="1">
          <a:spLocks noChangeArrowheads="1"/>
        </xdr:cNvSpPr>
      </xdr:nvSpPr>
      <xdr:spPr bwMode="auto">
        <a:xfrm>
          <a:off x="2257425" y="685800"/>
          <a:ext cx="104775" cy="278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3175</xdr:rowOff>
    </xdr:to>
    <xdr:sp macro="" textlink="">
      <xdr:nvSpPr>
        <xdr:cNvPr id="120" name="Text Box 42"/>
        <xdr:cNvSpPr txBox="1">
          <a:spLocks noChangeArrowheads="1"/>
        </xdr:cNvSpPr>
      </xdr:nvSpPr>
      <xdr:spPr bwMode="auto">
        <a:xfrm>
          <a:off x="2257425" y="685800"/>
          <a:ext cx="104775" cy="278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3175</xdr:rowOff>
    </xdr:to>
    <xdr:sp macro="" textlink="">
      <xdr:nvSpPr>
        <xdr:cNvPr id="121" name="Text Box 43"/>
        <xdr:cNvSpPr txBox="1">
          <a:spLocks noChangeArrowheads="1"/>
        </xdr:cNvSpPr>
      </xdr:nvSpPr>
      <xdr:spPr bwMode="auto">
        <a:xfrm>
          <a:off x="2257425" y="685800"/>
          <a:ext cx="104775" cy="278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122" name="Text Box 37"/>
        <xdr:cNvSpPr txBox="1">
          <a:spLocks noChangeArrowheads="1"/>
        </xdr:cNvSpPr>
      </xdr:nvSpPr>
      <xdr:spPr bwMode="auto">
        <a:xfrm>
          <a:off x="2266950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4</xdr:row>
      <xdr:rowOff>0</xdr:rowOff>
    </xdr:from>
    <xdr:to>
      <xdr:col>7</xdr:col>
      <xdr:colOff>771525</xdr:colOff>
      <xdr:row>4</xdr:row>
      <xdr:rowOff>320675</xdr:rowOff>
    </xdr:to>
    <xdr:sp macro="" textlink="">
      <xdr:nvSpPr>
        <xdr:cNvPr id="123" name="Text Box 38"/>
        <xdr:cNvSpPr txBox="1">
          <a:spLocks noChangeArrowheads="1"/>
        </xdr:cNvSpPr>
      </xdr:nvSpPr>
      <xdr:spPr bwMode="auto">
        <a:xfrm>
          <a:off x="6600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124" name="Text Box 40"/>
        <xdr:cNvSpPr txBox="1">
          <a:spLocks noChangeArrowheads="1"/>
        </xdr:cNvSpPr>
      </xdr:nvSpPr>
      <xdr:spPr bwMode="auto">
        <a:xfrm>
          <a:off x="2266950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125" name="Text Box 41"/>
        <xdr:cNvSpPr txBox="1">
          <a:spLocks noChangeArrowheads="1"/>
        </xdr:cNvSpPr>
      </xdr:nvSpPr>
      <xdr:spPr bwMode="auto">
        <a:xfrm>
          <a:off x="2266950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126" name="Text Box 42"/>
        <xdr:cNvSpPr txBox="1">
          <a:spLocks noChangeArrowheads="1"/>
        </xdr:cNvSpPr>
      </xdr:nvSpPr>
      <xdr:spPr bwMode="auto">
        <a:xfrm>
          <a:off x="2266950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4</xdr:row>
      <xdr:rowOff>0</xdr:rowOff>
    </xdr:from>
    <xdr:to>
      <xdr:col>3</xdr:col>
      <xdr:colOff>238125</xdr:colOff>
      <xdr:row>5</xdr:row>
      <xdr:rowOff>0</xdr:rowOff>
    </xdr:to>
    <xdr:sp macro="" textlink="">
      <xdr:nvSpPr>
        <xdr:cNvPr id="127" name="Text Box 43"/>
        <xdr:cNvSpPr txBox="1">
          <a:spLocks noChangeArrowheads="1"/>
        </xdr:cNvSpPr>
      </xdr:nvSpPr>
      <xdr:spPr bwMode="auto">
        <a:xfrm>
          <a:off x="2124075" y="15249525"/>
          <a:ext cx="1047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4</xdr:row>
      <xdr:rowOff>0</xdr:rowOff>
    </xdr:from>
    <xdr:to>
      <xdr:col>4</xdr:col>
      <xdr:colOff>381000</xdr:colOff>
      <xdr:row>4</xdr:row>
      <xdr:rowOff>320675</xdr:rowOff>
    </xdr:to>
    <xdr:sp macro="" textlink="">
      <xdr:nvSpPr>
        <xdr:cNvPr id="128" name="Text Box 37"/>
        <xdr:cNvSpPr txBox="1">
          <a:spLocks noChangeArrowheads="1"/>
        </xdr:cNvSpPr>
      </xdr:nvSpPr>
      <xdr:spPr bwMode="auto">
        <a:xfrm>
          <a:off x="3171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4</xdr:row>
      <xdr:rowOff>0</xdr:rowOff>
    </xdr:from>
    <xdr:to>
      <xdr:col>4</xdr:col>
      <xdr:colOff>381000</xdr:colOff>
      <xdr:row>4</xdr:row>
      <xdr:rowOff>320675</xdr:rowOff>
    </xdr:to>
    <xdr:sp macro="" textlink="">
      <xdr:nvSpPr>
        <xdr:cNvPr id="129" name="Text Box 40"/>
        <xdr:cNvSpPr txBox="1">
          <a:spLocks noChangeArrowheads="1"/>
        </xdr:cNvSpPr>
      </xdr:nvSpPr>
      <xdr:spPr bwMode="auto">
        <a:xfrm>
          <a:off x="3171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4</xdr:row>
      <xdr:rowOff>0</xdr:rowOff>
    </xdr:from>
    <xdr:to>
      <xdr:col>4</xdr:col>
      <xdr:colOff>381000</xdr:colOff>
      <xdr:row>4</xdr:row>
      <xdr:rowOff>320675</xdr:rowOff>
    </xdr:to>
    <xdr:sp macro="" textlink="">
      <xdr:nvSpPr>
        <xdr:cNvPr id="130" name="Text Box 41"/>
        <xdr:cNvSpPr txBox="1">
          <a:spLocks noChangeArrowheads="1"/>
        </xdr:cNvSpPr>
      </xdr:nvSpPr>
      <xdr:spPr bwMode="auto">
        <a:xfrm>
          <a:off x="3171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4</xdr:row>
      <xdr:rowOff>0</xdr:rowOff>
    </xdr:from>
    <xdr:to>
      <xdr:col>4</xdr:col>
      <xdr:colOff>381000</xdr:colOff>
      <xdr:row>4</xdr:row>
      <xdr:rowOff>320675</xdr:rowOff>
    </xdr:to>
    <xdr:sp macro="" textlink="">
      <xdr:nvSpPr>
        <xdr:cNvPr id="131" name="Text Box 42"/>
        <xdr:cNvSpPr txBox="1">
          <a:spLocks noChangeArrowheads="1"/>
        </xdr:cNvSpPr>
      </xdr:nvSpPr>
      <xdr:spPr bwMode="auto">
        <a:xfrm>
          <a:off x="3171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4</xdr:row>
      <xdr:rowOff>0</xdr:rowOff>
    </xdr:from>
    <xdr:to>
      <xdr:col>4</xdr:col>
      <xdr:colOff>381000</xdr:colOff>
      <xdr:row>4</xdr:row>
      <xdr:rowOff>320675</xdr:rowOff>
    </xdr:to>
    <xdr:sp macro="" textlink="">
      <xdr:nvSpPr>
        <xdr:cNvPr id="132" name="Text Box 43"/>
        <xdr:cNvSpPr txBox="1">
          <a:spLocks noChangeArrowheads="1"/>
        </xdr:cNvSpPr>
      </xdr:nvSpPr>
      <xdr:spPr bwMode="auto">
        <a:xfrm>
          <a:off x="3171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0</xdr:rowOff>
    </xdr:to>
    <xdr:sp macro="" textlink="">
      <xdr:nvSpPr>
        <xdr:cNvPr id="133" name="Text Box 37"/>
        <xdr:cNvSpPr txBox="1">
          <a:spLocks noChangeArrowheads="1"/>
        </xdr:cNvSpPr>
      </xdr:nvSpPr>
      <xdr:spPr bwMode="auto">
        <a:xfrm>
          <a:off x="2266950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4</xdr:row>
      <xdr:rowOff>0</xdr:rowOff>
    </xdr:from>
    <xdr:to>
      <xdr:col>7</xdr:col>
      <xdr:colOff>771525</xdr:colOff>
      <xdr:row>4</xdr:row>
      <xdr:rowOff>0</xdr:rowOff>
    </xdr:to>
    <xdr:sp macro="" textlink="">
      <xdr:nvSpPr>
        <xdr:cNvPr id="134" name="Text Box 38"/>
        <xdr:cNvSpPr txBox="1">
          <a:spLocks noChangeArrowheads="1"/>
        </xdr:cNvSpPr>
      </xdr:nvSpPr>
      <xdr:spPr bwMode="auto">
        <a:xfrm>
          <a:off x="6600825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0</xdr:rowOff>
    </xdr:to>
    <xdr:sp macro="" textlink="">
      <xdr:nvSpPr>
        <xdr:cNvPr id="135" name="Text Box 40"/>
        <xdr:cNvSpPr txBox="1">
          <a:spLocks noChangeArrowheads="1"/>
        </xdr:cNvSpPr>
      </xdr:nvSpPr>
      <xdr:spPr bwMode="auto">
        <a:xfrm>
          <a:off x="2266950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0</xdr:rowOff>
    </xdr:to>
    <xdr:sp macro="" textlink="">
      <xdr:nvSpPr>
        <xdr:cNvPr id="136" name="Text Box 41"/>
        <xdr:cNvSpPr txBox="1">
          <a:spLocks noChangeArrowheads="1"/>
        </xdr:cNvSpPr>
      </xdr:nvSpPr>
      <xdr:spPr bwMode="auto">
        <a:xfrm>
          <a:off x="2266950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0</xdr:rowOff>
    </xdr:to>
    <xdr:sp macro="" textlink="">
      <xdr:nvSpPr>
        <xdr:cNvPr id="137" name="Text Box 42"/>
        <xdr:cNvSpPr txBox="1">
          <a:spLocks noChangeArrowheads="1"/>
        </xdr:cNvSpPr>
      </xdr:nvSpPr>
      <xdr:spPr bwMode="auto">
        <a:xfrm>
          <a:off x="2266950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4</xdr:row>
      <xdr:rowOff>0</xdr:rowOff>
    </xdr:to>
    <xdr:sp macro="" textlink="">
      <xdr:nvSpPr>
        <xdr:cNvPr id="138" name="Text Box 43"/>
        <xdr:cNvSpPr txBox="1">
          <a:spLocks noChangeArrowheads="1"/>
        </xdr:cNvSpPr>
      </xdr:nvSpPr>
      <xdr:spPr bwMode="auto">
        <a:xfrm>
          <a:off x="2266950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4</xdr:row>
      <xdr:rowOff>0</xdr:rowOff>
    </xdr:from>
    <xdr:to>
      <xdr:col>7</xdr:col>
      <xdr:colOff>771525</xdr:colOff>
      <xdr:row>4</xdr:row>
      <xdr:rowOff>320675</xdr:rowOff>
    </xdr:to>
    <xdr:sp macro="" textlink="">
      <xdr:nvSpPr>
        <xdr:cNvPr id="139" name="Text Box 38"/>
        <xdr:cNvSpPr txBox="1">
          <a:spLocks noChangeArrowheads="1"/>
        </xdr:cNvSpPr>
      </xdr:nvSpPr>
      <xdr:spPr bwMode="auto">
        <a:xfrm>
          <a:off x="6600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15</xdr:row>
      <xdr:rowOff>276860</xdr:rowOff>
    </xdr:to>
    <xdr:sp macro="" textlink="">
      <xdr:nvSpPr>
        <xdr:cNvPr id="140" name="Text Box 37"/>
        <xdr:cNvSpPr txBox="1">
          <a:spLocks noChangeArrowheads="1"/>
        </xdr:cNvSpPr>
      </xdr:nvSpPr>
      <xdr:spPr bwMode="auto">
        <a:xfrm>
          <a:off x="2266950" y="14277975"/>
          <a:ext cx="104775" cy="385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657225</xdr:colOff>
      <xdr:row>4</xdr:row>
      <xdr:rowOff>0</xdr:rowOff>
    </xdr:from>
    <xdr:to>
      <xdr:col>7</xdr:col>
      <xdr:colOff>762000</xdr:colOff>
      <xdr:row>15</xdr:row>
      <xdr:rowOff>276860</xdr:rowOff>
    </xdr:to>
    <xdr:sp macro="" textlink="">
      <xdr:nvSpPr>
        <xdr:cNvPr id="141" name="Text Box 38"/>
        <xdr:cNvSpPr txBox="1">
          <a:spLocks noChangeArrowheads="1"/>
        </xdr:cNvSpPr>
      </xdr:nvSpPr>
      <xdr:spPr bwMode="auto">
        <a:xfrm>
          <a:off x="7067550" y="1485900"/>
          <a:ext cx="104775" cy="4734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15</xdr:row>
      <xdr:rowOff>276860</xdr:rowOff>
    </xdr:to>
    <xdr:sp macro="" textlink="">
      <xdr:nvSpPr>
        <xdr:cNvPr id="142" name="Text Box 40"/>
        <xdr:cNvSpPr txBox="1">
          <a:spLocks noChangeArrowheads="1"/>
        </xdr:cNvSpPr>
      </xdr:nvSpPr>
      <xdr:spPr bwMode="auto">
        <a:xfrm>
          <a:off x="2266950" y="14277975"/>
          <a:ext cx="104775" cy="385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15</xdr:row>
      <xdr:rowOff>276860</xdr:rowOff>
    </xdr:to>
    <xdr:sp macro="" textlink="">
      <xdr:nvSpPr>
        <xdr:cNvPr id="143" name="Text Box 41"/>
        <xdr:cNvSpPr txBox="1">
          <a:spLocks noChangeArrowheads="1"/>
        </xdr:cNvSpPr>
      </xdr:nvSpPr>
      <xdr:spPr bwMode="auto">
        <a:xfrm>
          <a:off x="2266950" y="14277975"/>
          <a:ext cx="104775" cy="385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15</xdr:row>
      <xdr:rowOff>276860</xdr:rowOff>
    </xdr:to>
    <xdr:sp macro="" textlink="">
      <xdr:nvSpPr>
        <xdr:cNvPr id="144" name="Text Box 42"/>
        <xdr:cNvSpPr txBox="1">
          <a:spLocks noChangeArrowheads="1"/>
        </xdr:cNvSpPr>
      </xdr:nvSpPr>
      <xdr:spPr bwMode="auto">
        <a:xfrm>
          <a:off x="2266950" y="14277975"/>
          <a:ext cx="104775" cy="385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15</xdr:row>
      <xdr:rowOff>276860</xdr:rowOff>
    </xdr:to>
    <xdr:sp macro="" textlink="">
      <xdr:nvSpPr>
        <xdr:cNvPr id="145" name="Text Box 43"/>
        <xdr:cNvSpPr txBox="1">
          <a:spLocks noChangeArrowheads="1"/>
        </xdr:cNvSpPr>
      </xdr:nvSpPr>
      <xdr:spPr bwMode="auto">
        <a:xfrm>
          <a:off x="2266950" y="14277975"/>
          <a:ext cx="104775" cy="385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146" name="Text Box 37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3</xdr:row>
      <xdr:rowOff>647700</xdr:rowOff>
    </xdr:to>
    <xdr:sp macro="" textlink="">
      <xdr:nvSpPr>
        <xdr:cNvPr id="147" name="Text Box 38"/>
        <xdr:cNvSpPr txBox="1">
          <a:spLocks noChangeArrowheads="1"/>
        </xdr:cNvSpPr>
      </xdr:nvSpPr>
      <xdr:spPr bwMode="auto">
        <a:xfrm>
          <a:off x="66008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148" name="Text Box 40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149" name="Text Box 41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150" name="Text Box 42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151" name="Text Box 43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133350</xdr:rowOff>
    </xdr:to>
    <xdr:sp macro="" textlink="">
      <xdr:nvSpPr>
        <xdr:cNvPr id="152" name="Text Box 37"/>
        <xdr:cNvSpPr txBox="1">
          <a:spLocks noChangeArrowheads="1"/>
        </xdr:cNvSpPr>
      </xdr:nvSpPr>
      <xdr:spPr bwMode="auto">
        <a:xfrm>
          <a:off x="22669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8</xdr:row>
      <xdr:rowOff>133350</xdr:rowOff>
    </xdr:to>
    <xdr:sp macro="" textlink="">
      <xdr:nvSpPr>
        <xdr:cNvPr id="153" name="Text Box 38"/>
        <xdr:cNvSpPr txBox="1">
          <a:spLocks noChangeArrowheads="1"/>
        </xdr:cNvSpPr>
      </xdr:nvSpPr>
      <xdr:spPr bwMode="auto">
        <a:xfrm>
          <a:off x="6600825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133350</xdr:rowOff>
    </xdr:to>
    <xdr:sp macro="" textlink="">
      <xdr:nvSpPr>
        <xdr:cNvPr id="154" name="Text Box 40"/>
        <xdr:cNvSpPr txBox="1">
          <a:spLocks noChangeArrowheads="1"/>
        </xdr:cNvSpPr>
      </xdr:nvSpPr>
      <xdr:spPr bwMode="auto">
        <a:xfrm>
          <a:off x="22669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133350</xdr:rowOff>
    </xdr:to>
    <xdr:sp macro="" textlink="">
      <xdr:nvSpPr>
        <xdr:cNvPr id="155" name="Text Box 41"/>
        <xdr:cNvSpPr txBox="1">
          <a:spLocks noChangeArrowheads="1"/>
        </xdr:cNvSpPr>
      </xdr:nvSpPr>
      <xdr:spPr bwMode="auto">
        <a:xfrm>
          <a:off x="22669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133350</xdr:rowOff>
    </xdr:to>
    <xdr:sp macro="" textlink="">
      <xdr:nvSpPr>
        <xdr:cNvPr id="156" name="Text Box 42"/>
        <xdr:cNvSpPr txBox="1">
          <a:spLocks noChangeArrowheads="1"/>
        </xdr:cNvSpPr>
      </xdr:nvSpPr>
      <xdr:spPr bwMode="auto">
        <a:xfrm>
          <a:off x="22669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133350</xdr:rowOff>
    </xdr:to>
    <xdr:sp macro="" textlink="">
      <xdr:nvSpPr>
        <xdr:cNvPr id="157" name="Text Box 43"/>
        <xdr:cNvSpPr txBox="1">
          <a:spLocks noChangeArrowheads="1"/>
        </xdr:cNvSpPr>
      </xdr:nvSpPr>
      <xdr:spPr bwMode="auto">
        <a:xfrm>
          <a:off x="22669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14</xdr:row>
      <xdr:rowOff>125730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2266950" y="685800"/>
          <a:ext cx="104775" cy="421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14</xdr:row>
      <xdr:rowOff>125730</xdr:rowOff>
    </xdr:to>
    <xdr:sp macro="" textlink="">
      <xdr:nvSpPr>
        <xdr:cNvPr id="159" name="Text Box 40"/>
        <xdr:cNvSpPr txBox="1">
          <a:spLocks noChangeArrowheads="1"/>
        </xdr:cNvSpPr>
      </xdr:nvSpPr>
      <xdr:spPr bwMode="auto">
        <a:xfrm>
          <a:off x="2266950" y="685800"/>
          <a:ext cx="104775" cy="421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14</xdr:row>
      <xdr:rowOff>125730</xdr:rowOff>
    </xdr:to>
    <xdr:sp macro="" textlink="">
      <xdr:nvSpPr>
        <xdr:cNvPr id="160" name="Text Box 41"/>
        <xdr:cNvSpPr txBox="1">
          <a:spLocks noChangeArrowheads="1"/>
        </xdr:cNvSpPr>
      </xdr:nvSpPr>
      <xdr:spPr bwMode="auto">
        <a:xfrm>
          <a:off x="2266950" y="685800"/>
          <a:ext cx="104775" cy="421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14</xdr:row>
      <xdr:rowOff>125730</xdr:rowOff>
    </xdr:to>
    <xdr:sp macro="" textlink="">
      <xdr:nvSpPr>
        <xdr:cNvPr id="161" name="Text Box 42"/>
        <xdr:cNvSpPr txBox="1">
          <a:spLocks noChangeArrowheads="1"/>
        </xdr:cNvSpPr>
      </xdr:nvSpPr>
      <xdr:spPr bwMode="auto">
        <a:xfrm>
          <a:off x="2266950" y="685800"/>
          <a:ext cx="104775" cy="421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14</xdr:row>
      <xdr:rowOff>125730</xdr:rowOff>
    </xdr:to>
    <xdr:sp macro="" textlink="">
      <xdr:nvSpPr>
        <xdr:cNvPr id="162" name="Text Box 43"/>
        <xdr:cNvSpPr txBox="1">
          <a:spLocks noChangeArrowheads="1"/>
        </xdr:cNvSpPr>
      </xdr:nvSpPr>
      <xdr:spPr bwMode="auto">
        <a:xfrm>
          <a:off x="2266950" y="685800"/>
          <a:ext cx="104775" cy="421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371475</xdr:colOff>
      <xdr:row>9</xdr:row>
      <xdr:rowOff>0</xdr:rowOff>
    </xdr:to>
    <xdr:sp macro="" textlink="">
      <xdr:nvSpPr>
        <xdr:cNvPr id="163" name="Text Box 37"/>
        <xdr:cNvSpPr txBox="1">
          <a:spLocks noChangeArrowheads="1"/>
        </xdr:cNvSpPr>
      </xdr:nvSpPr>
      <xdr:spPr bwMode="auto">
        <a:xfrm>
          <a:off x="3095625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9</xdr:row>
      <xdr:rowOff>0</xdr:rowOff>
    </xdr:from>
    <xdr:to>
      <xdr:col>7</xdr:col>
      <xdr:colOff>752475</xdr:colOff>
      <xdr:row>9</xdr:row>
      <xdr:rowOff>0</xdr:rowOff>
    </xdr:to>
    <xdr:sp macro="" textlink="">
      <xdr:nvSpPr>
        <xdr:cNvPr id="164" name="Text Box 38"/>
        <xdr:cNvSpPr txBox="1">
          <a:spLocks noChangeArrowheads="1"/>
        </xdr:cNvSpPr>
      </xdr:nvSpPr>
      <xdr:spPr bwMode="auto">
        <a:xfrm>
          <a:off x="708660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371475</xdr:colOff>
      <xdr:row>9</xdr:row>
      <xdr:rowOff>0</xdr:rowOff>
    </xdr:to>
    <xdr:sp macro="" textlink="">
      <xdr:nvSpPr>
        <xdr:cNvPr id="165" name="Text Box 40"/>
        <xdr:cNvSpPr txBox="1">
          <a:spLocks noChangeArrowheads="1"/>
        </xdr:cNvSpPr>
      </xdr:nvSpPr>
      <xdr:spPr bwMode="auto">
        <a:xfrm>
          <a:off x="3095625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371475</xdr:colOff>
      <xdr:row>9</xdr:row>
      <xdr:rowOff>0</xdr:rowOff>
    </xdr:to>
    <xdr:sp macro="" textlink="">
      <xdr:nvSpPr>
        <xdr:cNvPr id="166" name="Text Box 41"/>
        <xdr:cNvSpPr txBox="1">
          <a:spLocks noChangeArrowheads="1"/>
        </xdr:cNvSpPr>
      </xdr:nvSpPr>
      <xdr:spPr bwMode="auto">
        <a:xfrm>
          <a:off x="3095625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371475</xdr:colOff>
      <xdr:row>9</xdr:row>
      <xdr:rowOff>0</xdr:rowOff>
    </xdr:to>
    <xdr:sp macro="" textlink="">
      <xdr:nvSpPr>
        <xdr:cNvPr id="167" name="Text Box 42"/>
        <xdr:cNvSpPr txBox="1">
          <a:spLocks noChangeArrowheads="1"/>
        </xdr:cNvSpPr>
      </xdr:nvSpPr>
      <xdr:spPr bwMode="auto">
        <a:xfrm>
          <a:off x="3095625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371475</xdr:colOff>
      <xdr:row>9</xdr:row>
      <xdr:rowOff>0</xdr:rowOff>
    </xdr:to>
    <xdr:sp macro="" textlink="">
      <xdr:nvSpPr>
        <xdr:cNvPr id="168" name="Text Box 43"/>
        <xdr:cNvSpPr txBox="1">
          <a:spLocks noChangeArrowheads="1"/>
        </xdr:cNvSpPr>
      </xdr:nvSpPr>
      <xdr:spPr bwMode="auto">
        <a:xfrm>
          <a:off x="3095625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8</xdr:row>
      <xdr:rowOff>459105</xdr:rowOff>
    </xdr:to>
    <xdr:sp macro="" textlink="">
      <xdr:nvSpPr>
        <xdr:cNvPr id="169" name="Text Box 37"/>
        <xdr:cNvSpPr txBox="1">
          <a:spLocks noChangeArrowheads="1"/>
        </xdr:cNvSpPr>
      </xdr:nvSpPr>
      <xdr:spPr bwMode="auto">
        <a:xfrm>
          <a:off x="3095625" y="685800"/>
          <a:ext cx="104775" cy="380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8</xdr:row>
      <xdr:rowOff>459105</xdr:rowOff>
    </xdr:to>
    <xdr:sp macro="" textlink="">
      <xdr:nvSpPr>
        <xdr:cNvPr id="170" name="Text Box 38"/>
        <xdr:cNvSpPr txBox="1">
          <a:spLocks noChangeArrowheads="1"/>
        </xdr:cNvSpPr>
      </xdr:nvSpPr>
      <xdr:spPr bwMode="auto">
        <a:xfrm>
          <a:off x="7086600" y="685800"/>
          <a:ext cx="104775" cy="380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8</xdr:row>
      <xdr:rowOff>459105</xdr:rowOff>
    </xdr:to>
    <xdr:sp macro="" textlink="">
      <xdr:nvSpPr>
        <xdr:cNvPr id="171" name="Text Box 40"/>
        <xdr:cNvSpPr txBox="1">
          <a:spLocks noChangeArrowheads="1"/>
        </xdr:cNvSpPr>
      </xdr:nvSpPr>
      <xdr:spPr bwMode="auto">
        <a:xfrm>
          <a:off x="3095625" y="685800"/>
          <a:ext cx="104775" cy="380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8</xdr:row>
      <xdr:rowOff>459105</xdr:rowOff>
    </xdr:to>
    <xdr:sp macro="" textlink="">
      <xdr:nvSpPr>
        <xdr:cNvPr id="172" name="Text Box 41"/>
        <xdr:cNvSpPr txBox="1">
          <a:spLocks noChangeArrowheads="1"/>
        </xdr:cNvSpPr>
      </xdr:nvSpPr>
      <xdr:spPr bwMode="auto">
        <a:xfrm>
          <a:off x="3095625" y="685800"/>
          <a:ext cx="104775" cy="380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8</xdr:row>
      <xdr:rowOff>459105</xdr:rowOff>
    </xdr:to>
    <xdr:sp macro="" textlink="">
      <xdr:nvSpPr>
        <xdr:cNvPr id="173" name="Text Box 42"/>
        <xdr:cNvSpPr txBox="1">
          <a:spLocks noChangeArrowheads="1"/>
        </xdr:cNvSpPr>
      </xdr:nvSpPr>
      <xdr:spPr bwMode="auto">
        <a:xfrm>
          <a:off x="3095625" y="685800"/>
          <a:ext cx="104775" cy="380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8</xdr:row>
      <xdr:rowOff>459105</xdr:rowOff>
    </xdr:to>
    <xdr:sp macro="" textlink="">
      <xdr:nvSpPr>
        <xdr:cNvPr id="174" name="Text Box 43"/>
        <xdr:cNvSpPr txBox="1">
          <a:spLocks noChangeArrowheads="1"/>
        </xdr:cNvSpPr>
      </xdr:nvSpPr>
      <xdr:spPr bwMode="auto">
        <a:xfrm>
          <a:off x="3095625" y="685800"/>
          <a:ext cx="104775" cy="380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228600</xdr:rowOff>
    </xdr:to>
    <xdr:sp macro="" textlink="">
      <xdr:nvSpPr>
        <xdr:cNvPr id="175" name="Text Box 37"/>
        <xdr:cNvSpPr txBox="1">
          <a:spLocks noChangeArrowheads="1"/>
        </xdr:cNvSpPr>
      </xdr:nvSpPr>
      <xdr:spPr bwMode="auto">
        <a:xfrm>
          <a:off x="30956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4</xdr:row>
      <xdr:rowOff>228600</xdr:rowOff>
    </xdr:to>
    <xdr:sp macro="" textlink="">
      <xdr:nvSpPr>
        <xdr:cNvPr id="176" name="Text Box 38"/>
        <xdr:cNvSpPr txBox="1">
          <a:spLocks noChangeArrowheads="1"/>
        </xdr:cNvSpPr>
      </xdr:nvSpPr>
      <xdr:spPr bwMode="auto">
        <a:xfrm>
          <a:off x="70866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228600</xdr:rowOff>
    </xdr:to>
    <xdr:sp macro="" textlink="">
      <xdr:nvSpPr>
        <xdr:cNvPr id="177" name="Text Box 40"/>
        <xdr:cNvSpPr txBox="1">
          <a:spLocks noChangeArrowheads="1"/>
        </xdr:cNvSpPr>
      </xdr:nvSpPr>
      <xdr:spPr bwMode="auto">
        <a:xfrm>
          <a:off x="30956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228600</xdr:rowOff>
    </xdr:to>
    <xdr:sp macro="" textlink="">
      <xdr:nvSpPr>
        <xdr:cNvPr id="178" name="Text Box 41"/>
        <xdr:cNvSpPr txBox="1">
          <a:spLocks noChangeArrowheads="1"/>
        </xdr:cNvSpPr>
      </xdr:nvSpPr>
      <xdr:spPr bwMode="auto">
        <a:xfrm>
          <a:off x="30956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228600</xdr:rowOff>
    </xdr:to>
    <xdr:sp macro="" textlink="">
      <xdr:nvSpPr>
        <xdr:cNvPr id="179" name="Text Box 42"/>
        <xdr:cNvSpPr txBox="1">
          <a:spLocks noChangeArrowheads="1"/>
        </xdr:cNvSpPr>
      </xdr:nvSpPr>
      <xdr:spPr bwMode="auto">
        <a:xfrm>
          <a:off x="30956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228600</xdr:rowOff>
    </xdr:to>
    <xdr:sp macro="" textlink="">
      <xdr:nvSpPr>
        <xdr:cNvPr id="180" name="Text Box 43"/>
        <xdr:cNvSpPr txBox="1">
          <a:spLocks noChangeArrowheads="1"/>
        </xdr:cNvSpPr>
      </xdr:nvSpPr>
      <xdr:spPr bwMode="auto">
        <a:xfrm>
          <a:off x="30956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6</xdr:row>
      <xdr:rowOff>314325</xdr:rowOff>
    </xdr:to>
    <xdr:sp macro="" textlink="">
      <xdr:nvSpPr>
        <xdr:cNvPr id="181" name="Text Box 37"/>
        <xdr:cNvSpPr txBox="1">
          <a:spLocks noChangeArrowheads="1"/>
        </xdr:cNvSpPr>
      </xdr:nvSpPr>
      <xdr:spPr bwMode="auto">
        <a:xfrm>
          <a:off x="3095625" y="685800"/>
          <a:ext cx="104775" cy="296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6</xdr:row>
      <xdr:rowOff>314325</xdr:rowOff>
    </xdr:to>
    <xdr:sp macro="" textlink="">
      <xdr:nvSpPr>
        <xdr:cNvPr id="182" name="Text Box 40"/>
        <xdr:cNvSpPr txBox="1">
          <a:spLocks noChangeArrowheads="1"/>
        </xdr:cNvSpPr>
      </xdr:nvSpPr>
      <xdr:spPr bwMode="auto">
        <a:xfrm>
          <a:off x="3095625" y="685800"/>
          <a:ext cx="104775" cy="296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6</xdr:row>
      <xdr:rowOff>314325</xdr:rowOff>
    </xdr:to>
    <xdr:sp macro="" textlink="">
      <xdr:nvSpPr>
        <xdr:cNvPr id="183" name="Text Box 41"/>
        <xdr:cNvSpPr txBox="1">
          <a:spLocks noChangeArrowheads="1"/>
        </xdr:cNvSpPr>
      </xdr:nvSpPr>
      <xdr:spPr bwMode="auto">
        <a:xfrm>
          <a:off x="3095625" y="685800"/>
          <a:ext cx="104775" cy="296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6</xdr:row>
      <xdr:rowOff>314325</xdr:rowOff>
    </xdr:to>
    <xdr:sp macro="" textlink="">
      <xdr:nvSpPr>
        <xdr:cNvPr id="184" name="Text Box 42"/>
        <xdr:cNvSpPr txBox="1">
          <a:spLocks noChangeArrowheads="1"/>
        </xdr:cNvSpPr>
      </xdr:nvSpPr>
      <xdr:spPr bwMode="auto">
        <a:xfrm>
          <a:off x="3095625" y="685800"/>
          <a:ext cx="104775" cy="296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6</xdr:row>
      <xdr:rowOff>314325</xdr:rowOff>
    </xdr:to>
    <xdr:sp macro="" textlink="">
      <xdr:nvSpPr>
        <xdr:cNvPr id="185" name="Text Box 43"/>
        <xdr:cNvSpPr txBox="1">
          <a:spLocks noChangeArrowheads="1"/>
        </xdr:cNvSpPr>
      </xdr:nvSpPr>
      <xdr:spPr bwMode="auto">
        <a:xfrm>
          <a:off x="3095625" y="685800"/>
          <a:ext cx="104775" cy="296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161925</xdr:rowOff>
    </xdr:to>
    <xdr:sp macro="" textlink="">
      <xdr:nvSpPr>
        <xdr:cNvPr id="186" name="Text Box 37"/>
        <xdr:cNvSpPr txBox="1">
          <a:spLocks noChangeArrowheads="1"/>
        </xdr:cNvSpPr>
      </xdr:nvSpPr>
      <xdr:spPr bwMode="auto">
        <a:xfrm>
          <a:off x="310515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9</xdr:row>
      <xdr:rowOff>0</xdr:rowOff>
    </xdr:from>
    <xdr:to>
      <xdr:col>7</xdr:col>
      <xdr:colOff>771525</xdr:colOff>
      <xdr:row>9</xdr:row>
      <xdr:rowOff>161925</xdr:rowOff>
    </xdr:to>
    <xdr:sp macro="" textlink="">
      <xdr:nvSpPr>
        <xdr:cNvPr id="187" name="Text Box 38"/>
        <xdr:cNvSpPr txBox="1">
          <a:spLocks noChangeArrowheads="1"/>
        </xdr:cNvSpPr>
      </xdr:nvSpPr>
      <xdr:spPr bwMode="auto">
        <a:xfrm>
          <a:off x="710565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161925</xdr:rowOff>
    </xdr:to>
    <xdr:sp macro="" textlink="">
      <xdr:nvSpPr>
        <xdr:cNvPr id="188" name="Text Box 40"/>
        <xdr:cNvSpPr txBox="1">
          <a:spLocks noChangeArrowheads="1"/>
        </xdr:cNvSpPr>
      </xdr:nvSpPr>
      <xdr:spPr bwMode="auto">
        <a:xfrm>
          <a:off x="310515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161925</xdr:rowOff>
    </xdr:to>
    <xdr:sp macro="" textlink="">
      <xdr:nvSpPr>
        <xdr:cNvPr id="189" name="Text Box 41"/>
        <xdr:cNvSpPr txBox="1">
          <a:spLocks noChangeArrowheads="1"/>
        </xdr:cNvSpPr>
      </xdr:nvSpPr>
      <xdr:spPr bwMode="auto">
        <a:xfrm>
          <a:off x="310515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161925</xdr:rowOff>
    </xdr:to>
    <xdr:sp macro="" textlink="">
      <xdr:nvSpPr>
        <xdr:cNvPr id="190" name="Text Box 42"/>
        <xdr:cNvSpPr txBox="1">
          <a:spLocks noChangeArrowheads="1"/>
        </xdr:cNvSpPr>
      </xdr:nvSpPr>
      <xdr:spPr bwMode="auto">
        <a:xfrm>
          <a:off x="310515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9</xdr:row>
      <xdr:rowOff>0</xdr:rowOff>
    </xdr:from>
    <xdr:to>
      <xdr:col>4</xdr:col>
      <xdr:colOff>381000</xdr:colOff>
      <xdr:row>9</xdr:row>
      <xdr:rowOff>161925</xdr:rowOff>
    </xdr:to>
    <xdr:sp macro="" textlink="">
      <xdr:nvSpPr>
        <xdr:cNvPr id="191" name="Text Box 37"/>
        <xdr:cNvSpPr txBox="1">
          <a:spLocks noChangeArrowheads="1"/>
        </xdr:cNvSpPr>
      </xdr:nvSpPr>
      <xdr:spPr bwMode="auto">
        <a:xfrm>
          <a:off x="417195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9</xdr:row>
      <xdr:rowOff>0</xdr:rowOff>
    </xdr:from>
    <xdr:to>
      <xdr:col>4</xdr:col>
      <xdr:colOff>381000</xdr:colOff>
      <xdr:row>9</xdr:row>
      <xdr:rowOff>161925</xdr:rowOff>
    </xdr:to>
    <xdr:sp macro="" textlink="">
      <xdr:nvSpPr>
        <xdr:cNvPr id="192" name="Text Box 40"/>
        <xdr:cNvSpPr txBox="1">
          <a:spLocks noChangeArrowheads="1"/>
        </xdr:cNvSpPr>
      </xdr:nvSpPr>
      <xdr:spPr bwMode="auto">
        <a:xfrm>
          <a:off x="417195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9</xdr:row>
      <xdr:rowOff>0</xdr:rowOff>
    </xdr:from>
    <xdr:to>
      <xdr:col>4</xdr:col>
      <xdr:colOff>381000</xdr:colOff>
      <xdr:row>9</xdr:row>
      <xdr:rowOff>161925</xdr:rowOff>
    </xdr:to>
    <xdr:sp macro="" textlink="">
      <xdr:nvSpPr>
        <xdr:cNvPr id="193" name="Text Box 41"/>
        <xdr:cNvSpPr txBox="1">
          <a:spLocks noChangeArrowheads="1"/>
        </xdr:cNvSpPr>
      </xdr:nvSpPr>
      <xdr:spPr bwMode="auto">
        <a:xfrm>
          <a:off x="417195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9</xdr:row>
      <xdr:rowOff>0</xdr:rowOff>
    </xdr:from>
    <xdr:to>
      <xdr:col>4</xdr:col>
      <xdr:colOff>381000</xdr:colOff>
      <xdr:row>9</xdr:row>
      <xdr:rowOff>161925</xdr:rowOff>
    </xdr:to>
    <xdr:sp macro="" textlink="">
      <xdr:nvSpPr>
        <xdr:cNvPr id="194" name="Text Box 42"/>
        <xdr:cNvSpPr txBox="1">
          <a:spLocks noChangeArrowheads="1"/>
        </xdr:cNvSpPr>
      </xdr:nvSpPr>
      <xdr:spPr bwMode="auto">
        <a:xfrm>
          <a:off x="417195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9</xdr:row>
      <xdr:rowOff>0</xdr:rowOff>
    </xdr:from>
    <xdr:to>
      <xdr:col>4</xdr:col>
      <xdr:colOff>381000</xdr:colOff>
      <xdr:row>9</xdr:row>
      <xdr:rowOff>161925</xdr:rowOff>
    </xdr:to>
    <xdr:sp macro="" textlink="">
      <xdr:nvSpPr>
        <xdr:cNvPr id="195" name="Text Box 43"/>
        <xdr:cNvSpPr txBox="1">
          <a:spLocks noChangeArrowheads="1"/>
        </xdr:cNvSpPr>
      </xdr:nvSpPr>
      <xdr:spPr bwMode="auto">
        <a:xfrm>
          <a:off x="417195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0</xdr:rowOff>
    </xdr:to>
    <xdr:sp macro="" textlink="">
      <xdr:nvSpPr>
        <xdr:cNvPr id="196" name="Text Box 37"/>
        <xdr:cNvSpPr txBox="1">
          <a:spLocks noChangeArrowheads="1"/>
        </xdr:cNvSpPr>
      </xdr:nvSpPr>
      <xdr:spPr bwMode="auto">
        <a:xfrm>
          <a:off x="31051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9</xdr:row>
      <xdr:rowOff>0</xdr:rowOff>
    </xdr:from>
    <xdr:to>
      <xdr:col>7</xdr:col>
      <xdr:colOff>771525</xdr:colOff>
      <xdr:row>9</xdr:row>
      <xdr:rowOff>0</xdr:rowOff>
    </xdr:to>
    <xdr:sp macro="" textlink="">
      <xdr:nvSpPr>
        <xdr:cNvPr id="197" name="Text Box 38"/>
        <xdr:cNvSpPr txBox="1">
          <a:spLocks noChangeArrowheads="1"/>
        </xdr:cNvSpPr>
      </xdr:nvSpPr>
      <xdr:spPr bwMode="auto">
        <a:xfrm>
          <a:off x="71056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0</xdr:rowOff>
    </xdr:to>
    <xdr:sp macro="" textlink="">
      <xdr:nvSpPr>
        <xdr:cNvPr id="198" name="Text Box 40"/>
        <xdr:cNvSpPr txBox="1">
          <a:spLocks noChangeArrowheads="1"/>
        </xdr:cNvSpPr>
      </xdr:nvSpPr>
      <xdr:spPr bwMode="auto">
        <a:xfrm>
          <a:off x="31051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0</xdr:rowOff>
    </xdr:to>
    <xdr:sp macro="" textlink="">
      <xdr:nvSpPr>
        <xdr:cNvPr id="199" name="Text Box 41"/>
        <xdr:cNvSpPr txBox="1">
          <a:spLocks noChangeArrowheads="1"/>
        </xdr:cNvSpPr>
      </xdr:nvSpPr>
      <xdr:spPr bwMode="auto">
        <a:xfrm>
          <a:off x="31051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0</xdr:rowOff>
    </xdr:to>
    <xdr:sp macro="" textlink="">
      <xdr:nvSpPr>
        <xdr:cNvPr id="200" name="Text Box 42"/>
        <xdr:cNvSpPr txBox="1">
          <a:spLocks noChangeArrowheads="1"/>
        </xdr:cNvSpPr>
      </xdr:nvSpPr>
      <xdr:spPr bwMode="auto">
        <a:xfrm>
          <a:off x="31051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0</xdr:rowOff>
    </xdr:to>
    <xdr:sp macro="" textlink="">
      <xdr:nvSpPr>
        <xdr:cNvPr id="201" name="Text Box 43"/>
        <xdr:cNvSpPr txBox="1">
          <a:spLocks noChangeArrowheads="1"/>
        </xdr:cNvSpPr>
      </xdr:nvSpPr>
      <xdr:spPr bwMode="auto">
        <a:xfrm>
          <a:off x="31051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9</xdr:row>
      <xdr:rowOff>0</xdr:rowOff>
    </xdr:from>
    <xdr:to>
      <xdr:col>7</xdr:col>
      <xdr:colOff>771525</xdr:colOff>
      <xdr:row>9</xdr:row>
      <xdr:rowOff>161925</xdr:rowOff>
    </xdr:to>
    <xdr:sp macro="" textlink="">
      <xdr:nvSpPr>
        <xdr:cNvPr id="202" name="Text Box 38"/>
        <xdr:cNvSpPr txBox="1">
          <a:spLocks noChangeArrowheads="1"/>
        </xdr:cNvSpPr>
      </xdr:nvSpPr>
      <xdr:spPr bwMode="auto">
        <a:xfrm>
          <a:off x="710565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510540</xdr:rowOff>
    </xdr:to>
    <xdr:sp macro="" textlink="">
      <xdr:nvSpPr>
        <xdr:cNvPr id="203" name="Text Box 37"/>
        <xdr:cNvSpPr txBox="1">
          <a:spLocks noChangeArrowheads="1"/>
        </xdr:cNvSpPr>
      </xdr:nvSpPr>
      <xdr:spPr bwMode="auto">
        <a:xfrm>
          <a:off x="3105150" y="685800"/>
          <a:ext cx="104775" cy="440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8</xdr:row>
      <xdr:rowOff>510540</xdr:rowOff>
    </xdr:to>
    <xdr:sp macro="" textlink="">
      <xdr:nvSpPr>
        <xdr:cNvPr id="204" name="Text Box 38"/>
        <xdr:cNvSpPr txBox="1">
          <a:spLocks noChangeArrowheads="1"/>
        </xdr:cNvSpPr>
      </xdr:nvSpPr>
      <xdr:spPr bwMode="auto">
        <a:xfrm>
          <a:off x="7105650" y="685800"/>
          <a:ext cx="104775" cy="440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510540</xdr:rowOff>
    </xdr:to>
    <xdr:sp macro="" textlink="">
      <xdr:nvSpPr>
        <xdr:cNvPr id="205" name="Text Box 40"/>
        <xdr:cNvSpPr txBox="1">
          <a:spLocks noChangeArrowheads="1"/>
        </xdr:cNvSpPr>
      </xdr:nvSpPr>
      <xdr:spPr bwMode="auto">
        <a:xfrm>
          <a:off x="3105150" y="685800"/>
          <a:ext cx="104775" cy="440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510540</xdr:rowOff>
    </xdr:to>
    <xdr:sp macro="" textlink="">
      <xdr:nvSpPr>
        <xdr:cNvPr id="206" name="Text Box 41"/>
        <xdr:cNvSpPr txBox="1">
          <a:spLocks noChangeArrowheads="1"/>
        </xdr:cNvSpPr>
      </xdr:nvSpPr>
      <xdr:spPr bwMode="auto">
        <a:xfrm>
          <a:off x="3105150" y="685800"/>
          <a:ext cx="104775" cy="440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510540</xdr:rowOff>
    </xdr:to>
    <xdr:sp macro="" textlink="">
      <xdr:nvSpPr>
        <xdr:cNvPr id="207" name="Text Box 42"/>
        <xdr:cNvSpPr txBox="1">
          <a:spLocks noChangeArrowheads="1"/>
        </xdr:cNvSpPr>
      </xdr:nvSpPr>
      <xdr:spPr bwMode="auto">
        <a:xfrm>
          <a:off x="3105150" y="685800"/>
          <a:ext cx="104775" cy="440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510540</xdr:rowOff>
    </xdr:to>
    <xdr:sp macro="" textlink="">
      <xdr:nvSpPr>
        <xdr:cNvPr id="208" name="Text Box 43"/>
        <xdr:cNvSpPr txBox="1">
          <a:spLocks noChangeArrowheads="1"/>
        </xdr:cNvSpPr>
      </xdr:nvSpPr>
      <xdr:spPr bwMode="auto">
        <a:xfrm>
          <a:off x="3105150" y="685800"/>
          <a:ext cx="104775" cy="440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209" name="Text Box 37"/>
        <xdr:cNvSpPr txBox="1">
          <a:spLocks noChangeArrowheads="1"/>
        </xdr:cNvSpPr>
      </xdr:nvSpPr>
      <xdr:spPr bwMode="auto">
        <a:xfrm>
          <a:off x="31051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4</xdr:row>
      <xdr:rowOff>320675</xdr:rowOff>
    </xdr:to>
    <xdr:sp macro="" textlink="">
      <xdr:nvSpPr>
        <xdr:cNvPr id="210" name="Text Box 38"/>
        <xdr:cNvSpPr txBox="1">
          <a:spLocks noChangeArrowheads="1"/>
        </xdr:cNvSpPr>
      </xdr:nvSpPr>
      <xdr:spPr bwMode="auto">
        <a:xfrm>
          <a:off x="71056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211" name="Text Box 40"/>
        <xdr:cNvSpPr txBox="1">
          <a:spLocks noChangeArrowheads="1"/>
        </xdr:cNvSpPr>
      </xdr:nvSpPr>
      <xdr:spPr bwMode="auto">
        <a:xfrm>
          <a:off x="31051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212" name="Text Box 41"/>
        <xdr:cNvSpPr txBox="1">
          <a:spLocks noChangeArrowheads="1"/>
        </xdr:cNvSpPr>
      </xdr:nvSpPr>
      <xdr:spPr bwMode="auto">
        <a:xfrm>
          <a:off x="31051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213" name="Text Box 42"/>
        <xdr:cNvSpPr txBox="1">
          <a:spLocks noChangeArrowheads="1"/>
        </xdr:cNvSpPr>
      </xdr:nvSpPr>
      <xdr:spPr bwMode="auto">
        <a:xfrm>
          <a:off x="31051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214" name="Text Box 43"/>
        <xdr:cNvSpPr txBox="1">
          <a:spLocks noChangeArrowheads="1"/>
        </xdr:cNvSpPr>
      </xdr:nvSpPr>
      <xdr:spPr bwMode="auto">
        <a:xfrm>
          <a:off x="31051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10</xdr:row>
      <xdr:rowOff>158115</xdr:rowOff>
    </xdr:to>
    <xdr:sp macro="" textlink="">
      <xdr:nvSpPr>
        <xdr:cNvPr id="215" name="Text Box 37"/>
        <xdr:cNvSpPr txBox="1">
          <a:spLocks noChangeArrowheads="1"/>
        </xdr:cNvSpPr>
      </xdr:nvSpPr>
      <xdr:spPr bwMode="auto">
        <a:xfrm>
          <a:off x="3105150" y="685800"/>
          <a:ext cx="104775" cy="555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10</xdr:row>
      <xdr:rowOff>158115</xdr:rowOff>
    </xdr:to>
    <xdr:sp macro="" textlink="">
      <xdr:nvSpPr>
        <xdr:cNvPr id="216" name="Text Box 40"/>
        <xdr:cNvSpPr txBox="1">
          <a:spLocks noChangeArrowheads="1"/>
        </xdr:cNvSpPr>
      </xdr:nvSpPr>
      <xdr:spPr bwMode="auto">
        <a:xfrm>
          <a:off x="3105150" y="685800"/>
          <a:ext cx="104775" cy="555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10</xdr:row>
      <xdr:rowOff>158115</xdr:rowOff>
    </xdr:to>
    <xdr:sp macro="" textlink="">
      <xdr:nvSpPr>
        <xdr:cNvPr id="217" name="Text Box 41"/>
        <xdr:cNvSpPr txBox="1">
          <a:spLocks noChangeArrowheads="1"/>
        </xdr:cNvSpPr>
      </xdr:nvSpPr>
      <xdr:spPr bwMode="auto">
        <a:xfrm>
          <a:off x="3105150" y="685800"/>
          <a:ext cx="104775" cy="555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10</xdr:row>
      <xdr:rowOff>158115</xdr:rowOff>
    </xdr:to>
    <xdr:sp macro="" textlink="">
      <xdr:nvSpPr>
        <xdr:cNvPr id="218" name="Text Box 42"/>
        <xdr:cNvSpPr txBox="1">
          <a:spLocks noChangeArrowheads="1"/>
        </xdr:cNvSpPr>
      </xdr:nvSpPr>
      <xdr:spPr bwMode="auto">
        <a:xfrm>
          <a:off x="3105150" y="685800"/>
          <a:ext cx="104775" cy="555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10</xdr:row>
      <xdr:rowOff>158115</xdr:rowOff>
    </xdr:to>
    <xdr:sp macro="" textlink="">
      <xdr:nvSpPr>
        <xdr:cNvPr id="219" name="Text Box 43"/>
        <xdr:cNvSpPr txBox="1">
          <a:spLocks noChangeArrowheads="1"/>
        </xdr:cNvSpPr>
      </xdr:nvSpPr>
      <xdr:spPr bwMode="auto">
        <a:xfrm>
          <a:off x="3105150" y="685800"/>
          <a:ext cx="104775" cy="555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8</xdr:row>
      <xdr:rowOff>316865</xdr:rowOff>
    </xdr:to>
    <xdr:sp macro="" textlink="">
      <xdr:nvSpPr>
        <xdr:cNvPr id="220" name="Text Box 37"/>
        <xdr:cNvSpPr txBox="1">
          <a:spLocks noChangeArrowheads="1"/>
        </xdr:cNvSpPr>
      </xdr:nvSpPr>
      <xdr:spPr bwMode="auto">
        <a:xfrm>
          <a:off x="3095625" y="685800"/>
          <a:ext cx="104775" cy="357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8</xdr:row>
      <xdr:rowOff>316865</xdr:rowOff>
    </xdr:to>
    <xdr:sp macro="" textlink="">
      <xdr:nvSpPr>
        <xdr:cNvPr id="221" name="Text Box 38"/>
        <xdr:cNvSpPr txBox="1">
          <a:spLocks noChangeArrowheads="1"/>
        </xdr:cNvSpPr>
      </xdr:nvSpPr>
      <xdr:spPr bwMode="auto">
        <a:xfrm>
          <a:off x="7086600" y="685800"/>
          <a:ext cx="104775" cy="357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8</xdr:row>
      <xdr:rowOff>316865</xdr:rowOff>
    </xdr:to>
    <xdr:sp macro="" textlink="">
      <xdr:nvSpPr>
        <xdr:cNvPr id="222" name="Text Box 40"/>
        <xdr:cNvSpPr txBox="1">
          <a:spLocks noChangeArrowheads="1"/>
        </xdr:cNvSpPr>
      </xdr:nvSpPr>
      <xdr:spPr bwMode="auto">
        <a:xfrm>
          <a:off x="3095625" y="685800"/>
          <a:ext cx="104775" cy="357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8</xdr:row>
      <xdr:rowOff>316865</xdr:rowOff>
    </xdr:to>
    <xdr:sp macro="" textlink="">
      <xdr:nvSpPr>
        <xdr:cNvPr id="223" name="Text Box 41"/>
        <xdr:cNvSpPr txBox="1">
          <a:spLocks noChangeArrowheads="1"/>
        </xdr:cNvSpPr>
      </xdr:nvSpPr>
      <xdr:spPr bwMode="auto">
        <a:xfrm>
          <a:off x="3095625" y="685800"/>
          <a:ext cx="104775" cy="357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8</xdr:row>
      <xdr:rowOff>316865</xdr:rowOff>
    </xdr:to>
    <xdr:sp macro="" textlink="">
      <xdr:nvSpPr>
        <xdr:cNvPr id="224" name="Text Box 42"/>
        <xdr:cNvSpPr txBox="1">
          <a:spLocks noChangeArrowheads="1"/>
        </xdr:cNvSpPr>
      </xdr:nvSpPr>
      <xdr:spPr bwMode="auto">
        <a:xfrm>
          <a:off x="3095625" y="685800"/>
          <a:ext cx="104775" cy="357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8</xdr:row>
      <xdr:rowOff>316865</xdr:rowOff>
    </xdr:to>
    <xdr:sp macro="" textlink="">
      <xdr:nvSpPr>
        <xdr:cNvPr id="225" name="Text Box 43"/>
        <xdr:cNvSpPr txBox="1">
          <a:spLocks noChangeArrowheads="1"/>
        </xdr:cNvSpPr>
      </xdr:nvSpPr>
      <xdr:spPr bwMode="auto">
        <a:xfrm>
          <a:off x="3095625" y="685800"/>
          <a:ext cx="104775" cy="357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371475</xdr:colOff>
      <xdr:row>9</xdr:row>
      <xdr:rowOff>161925</xdr:rowOff>
    </xdr:to>
    <xdr:sp macro="" textlink="">
      <xdr:nvSpPr>
        <xdr:cNvPr id="226" name="Text Box 37"/>
        <xdr:cNvSpPr txBox="1">
          <a:spLocks noChangeArrowheads="1"/>
        </xdr:cNvSpPr>
      </xdr:nvSpPr>
      <xdr:spPr bwMode="auto">
        <a:xfrm>
          <a:off x="3095625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9</xdr:row>
      <xdr:rowOff>0</xdr:rowOff>
    </xdr:from>
    <xdr:to>
      <xdr:col>7</xdr:col>
      <xdr:colOff>752475</xdr:colOff>
      <xdr:row>9</xdr:row>
      <xdr:rowOff>161925</xdr:rowOff>
    </xdr:to>
    <xdr:sp macro="" textlink="">
      <xdr:nvSpPr>
        <xdr:cNvPr id="227" name="Text Box 38"/>
        <xdr:cNvSpPr txBox="1">
          <a:spLocks noChangeArrowheads="1"/>
        </xdr:cNvSpPr>
      </xdr:nvSpPr>
      <xdr:spPr bwMode="auto">
        <a:xfrm>
          <a:off x="7086600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371475</xdr:colOff>
      <xdr:row>9</xdr:row>
      <xdr:rowOff>161925</xdr:rowOff>
    </xdr:to>
    <xdr:sp macro="" textlink="">
      <xdr:nvSpPr>
        <xdr:cNvPr id="228" name="Text Box 40"/>
        <xdr:cNvSpPr txBox="1">
          <a:spLocks noChangeArrowheads="1"/>
        </xdr:cNvSpPr>
      </xdr:nvSpPr>
      <xdr:spPr bwMode="auto">
        <a:xfrm>
          <a:off x="3095625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371475</xdr:colOff>
      <xdr:row>9</xdr:row>
      <xdr:rowOff>161925</xdr:rowOff>
    </xdr:to>
    <xdr:sp macro="" textlink="">
      <xdr:nvSpPr>
        <xdr:cNvPr id="229" name="Text Box 41"/>
        <xdr:cNvSpPr txBox="1">
          <a:spLocks noChangeArrowheads="1"/>
        </xdr:cNvSpPr>
      </xdr:nvSpPr>
      <xdr:spPr bwMode="auto">
        <a:xfrm>
          <a:off x="3095625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371475</xdr:colOff>
      <xdr:row>9</xdr:row>
      <xdr:rowOff>161925</xdr:rowOff>
    </xdr:to>
    <xdr:sp macro="" textlink="">
      <xdr:nvSpPr>
        <xdr:cNvPr id="230" name="Text Box 42"/>
        <xdr:cNvSpPr txBox="1">
          <a:spLocks noChangeArrowheads="1"/>
        </xdr:cNvSpPr>
      </xdr:nvSpPr>
      <xdr:spPr bwMode="auto">
        <a:xfrm>
          <a:off x="3095625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9</xdr:row>
      <xdr:rowOff>0</xdr:rowOff>
    </xdr:from>
    <xdr:to>
      <xdr:col>3</xdr:col>
      <xdr:colOff>371475</xdr:colOff>
      <xdr:row>9</xdr:row>
      <xdr:rowOff>161925</xdr:rowOff>
    </xdr:to>
    <xdr:sp macro="" textlink="">
      <xdr:nvSpPr>
        <xdr:cNvPr id="231" name="Text Box 43"/>
        <xdr:cNvSpPr txBox="1">
          <a:spLocks noChangeArrowheads="1"/>
        </xdr:cNvSpPr>
      </xdr:nvSpPr>
      <xdr:spPr bwMode="auto">
        <a:xfrm>
          <a:off x="3095625" y="31051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228600</xdr:rowOff>
    </xdr:to>
    <xdr:sp macro="" textlink="">
      <xdr:nvSpPr>
        <xdr:cNvPr id="232" name="Text Box 37"/>
        <xdr:cNvSpPr txBox="1">
          <a:spLocks noChangeArrowheads="1"/>
        </xdr:cNvSpPr>
      </xdr:nvSpPr>
      <xdr:spPr bwMode="auto">
        <a:xfrm>
          <a:off x="30956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4</xdr:row>
      <xdr:rowOff>228600</xdr:rowOff>
    </xdr:to>
    <xdr:sp macro="" textlink="">
      <xdr:nvSpPr>
        <xdr:cNvPr id="233" name="Text Box 38"/>
        <xdr:cNvSpPr txBox="1">
          <a:spLocks noChangeArrowheads="1"/>
        </xdr:cNvSpPr>
      </xdr:nvSpPr>
      <xdr:spPr bwMode="auto">
        <a:xfrm>
          <a:off x="70866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228600</xdr:rowOff>
    </xdr:to>
    <xdr:sp macro="" textlink="">
      <xdr:nvSpPr>
        <xdr:cNvPr id="234" name="Text Box 40"/>
        <xdr:cNvSpPr txBox="1">
          <a:spLocks noChangeArrowheads="1"/>
        </xdr:cNvSpPr>
      </xdr:nvSpPr>
      <xdr:spPr bwMode="auto">
        <a:xfrm>
          <a:off x="30956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228600</xdr:rowOff>
    </xdr:to>
    <xdr:sp macro="" textlink="">
      <xdr:nvSpPr>
        <xdr:cNvPr id="235" name="Text Box 41"/>
        <xdr:cNvSpPr txBox="1">
          <a:spLocks noChangeArrowheads="1"/>
        </xdr:cNvSpPr>
      </xdr:nvSpPr>
      <xdr:spPr bwMode="auto">
        <a:xfrm>
          <a:off x="30956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228600</xdr:rowOff>
    </xdr:to>
    <xdr:sp macro="" textlink="">
      <xdr:nvSpPr>
        <xdr:cNvPr id="236" name="Text Box 42"/>
        <xdr:cNvSpPr txBox="1">
          <a:spLocks noChangeArrowheads="1"/>
        </xdr:cNvSpPr>
      </xdr:nvSpPr>
      <xdr:spPr bwMode="auto">
        <a:xfrm>
          <a:off x="30956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228600</xdr:rowOff>
    </xdr:to>
    <xdr:sp macro="" textlink="">
      <xdr:nvSpPr>
        <xdr:cNvPr id="237" name="Text Box 43"/>
        <xdr:cNvSpPr txBox="1">
          <a:spLocks noChangeArrowheads="1"/>
        </xdr:cNvSpPr>
      </xdr:nvSpPr>
      <xdr:spPr bwMode="auto">
        <a:xfrm>
          <a:off x="30956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6</xdr:row>
      <xdr:rowOff>123825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3095625" y="685800"/>
          <a:ext cx="104775" cy="2771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6</xdr:row>
      <xdr:rowOff>123825</xdr:rowOff>
    </xdr:to>
    <xdr:sp macro="" textlink="">
      <xdr:nvSpPr>
        <xdr:cNvPr id="239" name="Text Box 40"/>
        <xdr:cNvSpPr txBox="1">
          <a:spLocks noChangeArrowheads="1"/>
        </xdr:cNvSpPr>
      </xdr:nvSpPr>
      <xdr:spPr bwMode="auto">
        <a:xfrm>
          <a:off x="3095625" y="685800"/>
          <a:ext cx="104775" cy="2771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6</xdr:row>
      <xdr:rowOff>123825</xdr:rowOff>
    </xdr:to>
    <xdr:sp macro="" textlink="">
      <xdr:nvSpPr>
        <xdr:cNvPr id="240" name="Text Box 41"/>
        <xdr:cNvSpPr txBox="1">
          <a:spLocks noChangeArrowheads="1"/>
        </xdr:cNvSpPr>
      </xdr:nvSpPr>
      <xdr:spPr bwMode="auto">
        <a:xfrm>
          <a:off x="3095625" y="685800"/>
          <a:ext cx="104775" cy="2771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6</xdr:row>
      <xdr:rowOff>123825</xdr:rowOff>
    </xdr:to>
    <xdr:sp macro="" textlink="">
      <xdr:nvSpPr>
        <xdr:cNvPr id="241" name="Text Box 42"/>
        <xdr:cNvSpPr txBox="1">
          <a:spLocks noChangeArrowheads="1"/>
        </xdr:cNvSpPr>
      </xdr:nvSpPr>
      <xdr:spPr bwMode="auto">
        <a:xfrm>
          <a:off x="3095625" y="685800"/>
          <a:ext cx="104775" cy="2771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6</xdr:row>
      <xdr:rowOff>123825</xdr:rowOff>
    </xdr:to>
    <xdr:sp macro="" textlink="">
      <xdr:nvSpPr>
        <xdr:cNvPr id="242" name="Text Box 43"/>
        <xdr:cNvSpPr txBox="1">
          <a:spLocks noChangeArrowheads="1"/>
        </xdr:cNvSpPr>
      </xdr:nvSpPr>
      <xdr:spPr bwMode="auto">
        <a:xfrm>
          <a:off x="3095625" y="685800"/>
          <a:ext cx="104775" cy="2771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165100</xdr:rowOff>
    </xdr:to>
    <xdr:sp macro="" textlink="">
      <xdr:nvSpPr>
        <xdr:cNvPr id="243" name="Text Box 37"/>
        <xdr:cNvSpPr txBox="1">
          <a:spLocks noChangeArrowheads="1"/>
        </xdr:cNvSpPr>
      </xdr:nvSpPr>
      <xdr:spPr bwMode="auto">
        <a:xfrm>
          <a:off x="3105150" y="310515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9</xdr:row>
      <xdr:rowOff>0</xdr:rowOff>
    </xdr:from>
    <xdr:to>
      <xdr:col>7</xdr:col>
      <xdr:colOff>771525</xdr:colOff>
      <xdr:row>9</xdr:row>
      <xdr:rowOff>165100</xdr:rowOff>
    </xdr:to>
    <xdr:sp macro="" textlink="">
      <xdr:nvSpPr>
        <xdr:cNvPr id="244" name="Text Box 38"/>
        <xdr:cNvSpPr txBox="1">
          <a:spLocks noChangeArrowheads="1"/>
        </xdr:cNvSpPr>
      </xdr:nvSpPr>
      <xdr:spPr bwMode="auto">
        <a:xfrm>
          <a:off x="7105650" y="310515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165100</xdr:rowOff>
    </xdr:to>
    <xdr:sp macro="" textlink="">
      <xdr:nvSpPr>
        <xdr:cNvPr id="245" name="Text Box 40"/>
        <xdr:cNvSpPr txBox="1">
          <a:spLocks noChangeArrowheads="1"/>
        </xdr:cNvSpPr>
      </xdr:nvSpPr>
      <xdr:spPr bwMode="auto">
        <a:xfrm>
          <a:off x="3105150" y="310515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165100</xdr:rowOff>
    </xdr:to>
    <xdr:sp macro="" textlink="">
      <xdr:nvSpPr>
        <xdr:cNvPr id="246" name="Text Box 41"/>
        <xdr:cNvSpPr txBox="1">
          <a:spLocks noChangeArrowheads="1"/>
        </xdr:cNvSpPr>
      </xdr:nvSpPr>
      <xdr:spPr bwMode="auto">
        <a:xfrm>
          <a:off x="3105150" y="310515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165100</xdr:rowOff>
    </xdr:to>
    <xdr:sp macro="" textlink="">
      <xdr:nvSpPr>
        <xdr:cNvPr id="247" name="Text Box 42"/>
        <xdr:cNvSpPr txBox="1">
          <a:spLocks noChangeArrowheads="1"/>
        </xdr:cNvSpPr>
      </xdr:nvSpPr>
      <xdr:spPr bwMode="auto">
        <a:xfrm>
          <a:off x="3105150" y="310515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9</xdr:row>
      <xdr:rowOff>0</xdr:rowOff>
    </xdr:from>
    <xdr:to>
      <xdr:col>3</xdr:col>
      <xdr:colOff>238125</xdr:colOff>
      <xdr:row>9</xdr:row>
      <xdr:rowOff>158750</xdr:rowOff>
    </xdr:to>
    <xdr:sp macro="" textlink="">
      <xdr:nvSpPr>
        <xdr:cNvPr id="248" name="Text Box 43"/>
        <xdr:cNvSpPr txBox="1">
          <a:spLocks noChangeArrowheads="1"/>
        </xdr:cNvSpPr>
      </xdr:nvSpPr>
      <xdr:spPr bwMode="auto">
        <a:xfrm>
          <a:off x="2962275" y="310515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9</xdr:row>
      <xdr:rowOff>0</xdr:rowOff>
    </xdr:from>
    <xdr:to>
      <xdr:col>4</xdr:col>
      <xdr:colOff>381000</xdr:colOff>
      <xdr:row>9</xdr:row>
      <xdr:rowOff>165100</xdr:rowOff>
    </xdr:to>
    <xdr:sp macro="" textlink="">
      <xdr:nvSpPr>
        <xdr:cNvPr id="249" name="Text Box 37"/>
        <xdr:cNvSpPr txBox="1">
          <a:spLocks noChangeArrowheads="1"/>
        </xdr:cNvSpPr>
      </xdr:nvSpPr>
      <xdr:spPr bwMode="auto">
        <a:xfrm>
          <a:off x="4171950" y="310515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9</xdr:row>
      <xdr:rowOff>0</xdr:rowOff>
    </xdr:from>
    <xdr:to>
      <xdr:col>4</xdr:col>
      <xdr:colOff>381000</xdr:colOff>
      <xdr:row>9</xdr:row>
      <xdr:rowOff>165100</xdr:rowOff>
    </xdr:to>
    <xdr:sp macro="" textlink="">
      <xdr:nvSpPr>
        <xdr:cNvPr id="250" name="Text Box 40"/>
        <xdr:cNvSpPr txBox="1">
          <a:spLocks noChangeArrowheads="1"/>
        </xdr:cNvSpPr>
      </xdr:nvSpPr>
      <xdr:spPr bwMode="auto">
        <a:xfrm>
          <a:off x="4171950" y="310515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9</xdr:row>
      <xdr:rowOff>0</xdr:rowOff>
    </xdr:from>
    <xdr:to>
      <xdr:col>4</xdr:col>
      <xdr:colOff>381000</xdr:colOff>
      <xdr:row>9</xdr:row>
      <xdr:rowOff>165100</xdr:rowOff>
    </xdr:to>
    <xdr:sp macro="" textlink="">
      <xdr:nvSpPr>
        <xdr:cNvPr id="251" name="Text Box 41"/>
        <xdr:cNvSpPr txBox="1">
          <a:spLocks noChangeArrowheads="1"/>
        </xdr:cNvSpPr>
      </xdr:nvSpPr>
      <xdr:spPr bwMode="auto">
        <a:xfrm>
          <a:off x="4171950" y="310515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9</xdr:row>
      <xdr:rowOff>0</xdr:rowOff>
    </xdr:from>
    <xdr:to>
      <xdr:col>4</xdr:col>
      <xdr:colOff>381000</xdr:colOff>
      <xdr:row>9</xdr:row>
      <xdr:rowOff>165100</xdr:rowOff>
    </xdr:to>
    <xdr:sp macro="" textlink="">
      <xdr:nvSpPr>
        <xdr:cNvPr id="252" name="Text Box 42"/>
        <xdr:cNvSpPr txBox="1">
          <a:spLocks noChangeArrowheads="1"/>
        </xdr:cNvSpPr>
      </xdr:nvSpPr>
      <xdr:spPr bwMode="auto">
        <a:xfrm>
          <a:off x="4171950" y="310515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9</xdr:row>
      <xdr:rowOff>0</xdr:rowOff>
    </xdr:from>
    <xdr:to>
      <xdr:col>4</xdr:col>
      <xdr:colOff>381000</xdr:colOff>
      <xdr:row>9</xdr:row>
      <xdr:rowOff>165100</xdr:rowOff>
    </xdr:to>
    <xdr:sp macro="" textlink="">
      <xdr:nvSpPr>
        <xdr:cNvPr id="253" name="Text Box 43"/>
        <xdr:cNvSpPr txBox="1">
          <a:spLocks noChangeArrowheads="1"/>
        </xdr:cNvSpPr>
      </xdr:nvSpPr>
      <xdr:spPr bwMode="auto">
        <a:xfrm>
          <a:off x="4171950" y="310515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0</xdr:rowOff>
    </xdr:to>
    <xdr:sp macro="" textlink="">
      <xdr:nvSpPr>
        <xdr:cNvPr id="254" name="Text Box 37"/>
        <xdr:cNvSpPr txBox="1">
          <a:spLocks noChangeArrowheads="1"/>
        </xdr:cNvSpPr>
      </xdr:nvSpPr>
      <xdr:spPr bwMode="auto">
        <a:xfrm>
          <a:off x="31051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9</xdr:row>
      <xdr:rowOff>0</xdr:rowOff>
    </xdr:from>
    <xdr:to>
      <xdr:col>7</xdr:col>
      <xdr:colOff>771525</xdr:colOff>
      <xdr:row>9</xdr:row>
      <xdr:rowOff>0</xdr:rowOff>
    </xdr:to>
    <xdr:sp macro="" textlink="">
      <xdr:nvSpPr>
        <xdr:cNvPr id="255" name="Text Box 38"/>
        <xdr:cNvSpPr txBox="1">
          <a:spLocks noChangeArrowheads="1"/>
        </xdr:cNvSpPr>
      </xdr:nvSpPr>
      <xdr:spPr bwMode="auto">
        <a:xfrm>
          <a:off x="71056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0</xdr:rowOff>
    </xdr:to>
    <xdr:sp macro="" textlink="">
      <xdr:nvSpPr>
        <xdr:cNvPr id="256" name="Text Box 40"/>
        <xdr:cNvSpPr txBox="1">
          <a:spLocks noChangeArrowheads="1"/>
        </xdr:cNvSpPr>
      </xdr:nvSpPr>
      <xdr:spPr bwMode="auto">
        <a:xfrm>
          <a:off x="31051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0</xdr:rowOff>
    </xdr:to>
    <xdr:sp macro="" textlink="">
      <xdr:nvSpPr>
        <xdr:cNvPr id="257" name="Text Box 41"/>
        <xdr:cNvSpPr txBox="1">
          <a:spLocks noChangeArrowheads="1"/>
        </xdr:cNvSpPr>
      </xdr:nvSpPr>
      <xdr:spPr bwMode="auto">
        <a:xfrm>
          <a:off x="31051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0</xdr:rowOff>
    </xdr:to>
    <xdr:sp macro="" textlink="">
      <xdr:nvSpPr>
        <xdr:cNvPr id="258" name="Text Box 42"/>
        <xdr:cNvSpPr txBox="1">
          <a:spLocks noChangeArrowheads="1"/>
        </xdr:cNvSpPr>
      </xdr:nvSpPr>
      <xdr:spPr bwMode="auto">
        <a:xfrm>
          <a:off x="31051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9</xdr:row>
      <xdr:rowOff>0</xdr:rowOff>
    </xdr:from>
    <xdr:to>
      <xdr:col>3</xdr:col>
      <xdr:colOff>381000</xdr:colOff>
      <xdr:row>9</xdr:row>
      <xdr:rowOff>0</xdr:rowOff>
    </xdr:to>
    <xdr:sp macro="" textlink="">
      <xdr:nvSpPr>
        <xdr:cNvPr id="259" name="Text Box 43"/>
        <xdr:cNvSpPr txBox="1">
          <a:spLocks noChangeArrowheads="1"/>
        </xdr:cNvSpPr>
      </xdr:nvSpPr>
      <xdr:spPr bwMode="auto">
        <a:xfrm>
          <a:off x="3105150" y="3105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9</xdr:row>
      <xdr:rowOff>0</xdr:rowOff>
    </xdr:from>
    <xdr:to>
      <xdr:col>7</xdr:col>
      <xdr:colOff>771525</xdr:colOff>
      <xdr:row>9</xdr:row>
      <xdr:rowOff>165100</xdr:rowOff>
    </xdr:to>
    <xdr:sp macro="" textlink="">
      <xdr:nvSpPr>
        <xdr:cNvPr id="260" name="Text Box 38"/>
        <xdr:cNvSpPr txBox="1">
          <a:spLocks noChangeArrowheads="1"/>
        </xdr:cNvSpPr>
      </xdr:nvSpPr>
      <xdr:spPr bwMode="auto">
        <a:xfrm>
          <a:off x="7105650" y="310515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11</xdr:row>
      <xdr:rowOff>1270</xdr:rowOff>
    </xdr:to>
    <xdr:sp macro="" textlink="">
      <xdr:nvSpPr>
        <xdr:cNvPr id="261" name="Text Box 37"/>
        <xdr:cNvSpPr txBox="1">
          <a:spLocks noChangeArrowheads="1"/>
        </xdr:cNvSpPr>
      </xdr:nvSpPr>
      <xdr:spPr bwMode="auto">
        <a:xfrm>
          <a:off x="3105150" y="1485900"/>
          <a:ext cx="104775" cy="505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4</xdr:row>
      <xdr:rowOff>0</xdr:rowOff>
    </xdr:from>
    <xdr:to>
      <xdr:col>7</xdr:col>
      <xdr:colOff>771525</xdr:colOff>
      <xdr:row>11</xdr:row>
      <xdr:rowOff>1270</xdr:rowOff>
    </xdr:to>
    <xdr:sp macro="" textlink="">
      <xdr:nvSpPr>
        <xdr:cNvPr id="262" name="Text Box 38"/>
        <xdr:cNvSpPr txBox="1">
          <a:spLocks noChangeArrowheads="1"/>
        </xdr:cNvSpPr>
      </xdr:nvSpPr>
      <xdr:spPr bwMode="auto">
        <a:xfrm>
          <a:off x="7105650" y="1485900"/>
          <a:ext cx="104775" cy="505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11</xdr:row>
      <xdr:rowOff>1270</xdr:rowOff>
    </xdr:to>
    <xdr:sp macro="" textlink="">
      <xdr:nvSpPr>
        <xdr:cNvPr id="263" name="Text Box 40"/>
        <xdr:cNvSpPr txBox="1">
          <a:spLocks noChangeArrowheads="1"/>
        </xdr:cNvSpPr>
      </xdr:nvSpPr>
      <xdr:spPr bwMode="auto">
        <a:xfrm>
          <a:off x="3105150" y="1485900"/>
          <a:ext cx="104775" cy="505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11</xdr:row>
      <xdr:rowOff>1270</xdr:rowOff>
    </xdr:to>
    <xdr:sp macro="" textlink="">
      <xdr:nvSpPr>
        <xdr:cNvPr id="264" name="Text Box 41"/>
        <xdr:cNvSpPr txBox="1">
          <a:spLocks noChangeArrowheads="1"/>
        </xdr:cNvSpPr>
      </xdr:nvSpPr>
      <xdr:spPr bwMode="auto">
        <a:xfrm>
          <a:off x="3105150" y="1485900"/>
          <a:ext cx="104775" cy="505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11</xdr:row>
      <xdr:rowOff>1270</xdr:rowOff>
    </xdr:to>
    <xdr:sp macro="" textlink="">
      <xdr:nvSpPr>
        <xdr:cNvPr id="265" name="Text Box 42"/>
        <xdr:cNvSpPr txBox="1">
          <a:spLocks noChangeArrowheads="1"/>
        </xdr:cNvSpPr>
      </xdr:nvSpPr>
      <xdr:spPr bwMode="auto">
        <a:xfrm>
          <a:off x="3105150" y="1485900"/>
          <a:ext cx="104775" cy="505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4</xdr:row>
      <xdr:rowOff>0</xdr:rowOff>
    </xdr:from>
    <xdr:to>
      <xdr:col>3</xdr:col>
      <xdr:colOff>381000</xdr:colOff>
      <xdr:row>11</xdr:row>
      <xdr:rowOff>1270</xdr:rowOff>
    </xdr:to>
    <xdr:sp macro="" textlink="">
      <xdr:nvSpPr>
        <xdr:cNvPr id="266" name="Text Box 43"/>
        <xdr:cNvSpPr txBox="1">
          <a:spLocks noChangeArrowheads="1"/>
        </xdr:cNvSpPr>
      </xdr:nvSpPr>
      <xdr:spPr bwMode="auto">
        <a:xfrm>
          <a:off x="3105150" y="1485900"/>
          <a:ext cx="104775" cy="5054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267" name="Text Box 37"/>
        <xdr:cNvSpPr txBox="1">
          <a:spLocks noChangeArrowheads="1"/>
        </xdr:cNvSpPr>
      </xdr:nvSpPr>
      <xdr:spPr bwMode="auto">
        <a:xfrm>
          <a:off x="31051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4</xdr:row>
      <xdr:rowOff>320675</xdr:rowOff>
    </xdr:to>
    <xdr:sp macro="" textlink="">
      <xdr:nvSpPr>
        <xdr:cNvPr id="268" name="Text Box 38"/>
        <xdr:cNvSpPr txBox="1">
          <a:spLocks noChangeArrowheads="1"/>
        </xdr:cNvSpPr>
      </xdr:nvSpPr>
      <xdr:spPr bwMode="auto">
        <a:xfrm>
          <a:off x="71056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269" name="Text Box 40"/>
        <xdr:cNvSpPr txBox="1">
          <a:spLocks noChangeArrowheads="1"/>
        </xdr:cNvSpPr>
      </xdr:nvSpPr>
      <xdr:spPr bwMode="auto">
        <a:xfrm>
          <a:off x="31051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270" name="Text Box 41"/>
        <xdr:cNvSpPr txBox="1">
          <a:spLocks noChangeArrowheads="1"/>
        </xdr:cNvSpPr>
      </xdr:nvSpPr>
      <xdr:spPr bwMode="auto">
        <a:xfrm>
          <a:off x="31051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271" name="Text Box 42"/>
        <xdr:cNvSpPr txBox="1">
          <a:spLocks noChangeArrowheads="1"/>
        </xdr:cNvSpPr>
      </xdr:nvSpPr>
      <xdr:spPr bwMode="auto">
        <a:xfrm>
          <a:off x="31051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4</xdr:row>
      <xdr:rowOff>320675</xdr:rowOff>
    </xdr:to>
    <xdr:sp macro="" textlink="">
      <xdr:nvSpPr>
        <xdr:cNvPr id="272" name="Text Box 43"/>
        <xdr:cNvSpPr txBox="1">
          <a:spLocks noChangeArrowheads="1"/>
        </xdr:cNvSpPr>
      </xdr:nvSpPr>
      <xdr:spPr bwMode="auto">
        <a:xfrm>
          <a:off x="31051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624840</xdr:rowOff>
    </xdr:to>
    <xdr:sp macro="" textlink="">
      <xdr:nvSpPr>
        <xdr:cNvPr id="273" name="Text Box 37"/>
        <xdr:cNvSpPr txBox="1">
          <a:spLocks noChangeArrowheads="1"/>
        </xdr:cNvSpPr>
      </xdr:nvSpPr>
      <xdr:spPr bwMode="auto">
        <a:xfrm>
          <a:off x="3105150" y="685800"/>
          <a:ext cx="104775" cy="452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624840</xdr:rowOff>
    </xdr:to>
    <xdr:sp macro="" textlink="">
      <xdr:nvSpPr>
        <xdr:cNvPr id="274" name="Text Box 40"/>
        <xdr:cNvSpPr txBox="1">
          <a:spLocks noChangeArrowheads="1"/>
        </xdr:cNvSpPr>
      </xdr:nvSpPr>
      <xdr:spPr bwMode="auto">
        <a:xfrm>
          <a:off x="3105150" y="685800"/>
          <a:ext cx="104775" cy="452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624840</xdr:rowOff>
    </xdr:to>
    <xdr:sp macro="" textlink="">
      <xdr:nvSpPr>
        <xdr:cNvPr id="275" name="Text Box 41"/>
        <xdr:cNvSpPr txBox="1">
          <a:spLocks noChangeArrowheads="1"/>
        </xdr:cNvSpPr>
      </xdr:nvSpPr>
      <xdr:spPr bwMode="auto">
        <a:xfrm>
          <a:off x="3105150" y="685800"/>
          <a:ext cx="104775" cy="452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624840</xdr:rowOff>
    </xdr:to>
    <xdr:sp macro="" textlink="">
      <xdr:nvSpPr>
        <xdr:cNvPr id="276" name="Text Box 42"/>
        <xdr:cNvSpPr txBox="1">
          <a:spLocks noChangeArrowheads="1"/>
        </xdr:cNvSpPr>
      </xdr:nvSpPr>
      <xdr:spPr bwMode="auto">
        <a:xfrm>
          <a:off x="3105150" y="685800"/>
          <a:ext cx="104775" cy="452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8</xdr:row>
      <xdr:rowOff>624840</xdr:rowOff>
    </xdr:to>
    <xdr:sp macro="" textlink="">
      <xdr:nvSpPr>
        <xdr:cNvPr id="277" name="Text Box 43"/>
        <xdr:cNvSpPr txBox="1">
          <a:spLocks noChangeArrowheads="1"/>
        </xdr:cNvSpPr>
      </xdr:nvSpPr>
      <xdr:spPr bwMode="auto">
        <a:xfrm>
          <a:off x="3105150" y="685800"/>
          <a:ext cx="104775" cy="452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12</xdr:row>
      <xdr:rowOff>0</xdr:rowOff>
    </xdr:from>
    <xdr:to>
      <xdr:col>3</xdr:col>
      <xdr:colOff>238125</xdr:colOff>
      <xdr:row>12</xdr:row>
      <xdr:rowOff>324303</xdr:rowOff>
    </xdr:to>
    <xdr:sp macro="" textlink="">
      <xdr:nvSpPr>
        <xdr:cNvPr id="278" name="Text Box 43"/>
        <xdr:cNvSpPr txBox="1">
          <a:spLocks noChangeArrowheads="1"/>
        </xdr:cNvSpPr>
      </xdr:nvSpPr>
      <xdr:spPr bwMode="auto">
        <a:xfrm>
          <a:off x="2962275" y="5372100"/>
          <a:ext cx="104775" cy="5275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418192</xdr:rowOff>
    </xdr:to>
    <xdr:sp macro="" textlink="">
      <xdr:nvSpPr>
        <xdr:cNvPr id="279" name="Text Box 43"/>
        <xdr:cNvSpPr txBox="1">
          <a:spLocks noChangeArrowheads="1"/>
        </xdr:cNvSpPr>
      </xdr:nvSpPr>
      <xdr:spPr bwMode="auto">
        <a:xfrm>
          <a:off x="2962275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418192</xdr:rowOff>
    </xdr:to>
    <xdr:sp macro="" textlink="">
      <xdr:nvSpPr>
        <xdr:cNvPr id="280" name="Text Box 43"/>
        <xdr:cNvSpPr txBox="1">
          <a:spLocks noChangeArrowheads="1"/>
        </xdr:cNvSpPr>
      </xdr:nvSpPr>
      <xdr:spPr bwMode="auto">
        <a:xfrm>
          <a:off x="2962275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12</xdr:row>
      <xdr:rowOff>0</xdr:rowOff>
    </xdr:from>
    <xdr:to>
      <xdr:col>3</xdr:col>
      <xdr:colOff>238125</xdr:colOff>
      <xdr:row>12</xdr:row>
      <xdr:rowOff>324303</xdr:rowOff>
    </xdr:to>
    <xdr:sp macro="" textlink="">
      <xdr:nvSpPr>
        <xdr:cNvPr id="281" name="Text Box 43"/>
        <xdr:cNvSpPr txBox="1">
          <a:spLocks noChangeArrowheads="1"/>
        </xdr:cNvSpPr>
      </xdr:nvSpPr>
      <xdr:spPr bwMode="auto">
        <a:xfrm>
          <a:off x="2962275" y="5372100"/>
          <a:ext cx="104775" cy="517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12</xdr:row>
      <xdr:rowOff>0</xdr:rowOff>
    </xdr:from>
    <xdr:to>
      <xdr:col>3</xdr:col>
      <xdr:colOff>238125</xdr:colOff>
      <xdr:row>12</xdr:row>
      <xdr:rowOff>324303</xdr:rowOff>
    </xdr:to>
    <xdr:sp macro="" textlink="">
      <xdr:nvSpPr>
        <xdr:cNvPr id="282" name="Text Box 43"/>
        <xdr:cNvSpPr txBox="1">
          <a:spLocks noChangeArrowheads="1"/>
        </xdr:cNvSpPr>
      </xdr:nvSpPr>
      <xdr:spPr bwMode="auto">
        <a:xfrm>
          <a:off x="2962275" y="5372100"/>
          <a:ext cx="104775" cy="517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12</xdr:row>
      <xdr:rowOff>0</xdr:rowOff>
    </xdr:from>
    <xdr:to>
      <xdr:col>3</xdr:col>
      <xdr:colOff>238125</xdr:colOff>
      <xdr:row>12</xdr:row>
      <xdr:rowOff>324303</xdr:rowOff>
    </xdr:to>
    <xdr:sp macro="" textlink="">
      <xdr:nvSpPr>
        <xdr:cNvPr id="283" name="Text Box 43"/>
        <xdr:cNvSpPr txBox="1">
          <a:spLocks noChangeArrowheads="1"/>
        </xdr:cNvSpPr>
      </xdr:nvSpPr>
      <xdr:spPr bwMode="auto">
        <a:xfrm>
          <a:off x="2962275" y="5372100"/>
          <a:ext cx="104775" cy="517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418192</xdr:rowOff>
    </xdr:to>
    <xdr:sp macro="" textlink="">
      <xdr:nvSpPr>
        <xdr:cNvPr id="284" name="Text Box 43"/>
        <xdr:cNvSpPr txBox="1">
          <a:spLocks noChangeArrowheads="1"/>
        </xdr:cNvSpPr>
      </xdr:nvSpPr>
      <xdr:spPr bwMode="auto">
        <a:xfrm>
          <a:off x="2962275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418192</xdr:rowOff>
    </xdr:to>
    <xdr:sp macro="" textlink="">
      <xdr:nvSpPr>
        <xdr:cNvPr id="285" name="Text Box 43"/>
        <xdr:cNvSpPr txBox="1">
          <a:spLocks noChangeArrowheads="1"/>
        </xdr:cNvSpPr>
      </xdr:nvSpPr>
      <xdr:spPr bwMode="auto">
        <a:xfrm>
          <a:off x="2962275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418192</xdr:rowOff>
    </xdr:to>
    <xdr:sp macro="" textlink="">
      <xdr:nvSpPr>
        <xdr:cNvPr id="286" name="Text Box 43"/>
        <xdr:cNvSpPr txBox="1">
          <a:spLocks noChangeArrowheads="1"/>
        </xdr:cNvSpPr>
      </xdr:nvSpPr>
      <xdr:spPr bwMode="auto">
        <a:xfrm>
          <a:off x="2962275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418192</xdr:rowOff>
    </xdr:to>
    <xdr:sp macro="" textlink="">
      <xdr:nvSpPr>
        <xdr:cNvPr id="287" name="Text Box 43"/>
        <xdr:cNvSpPr txBox="1">
          <a:spLocks noChangeArrowheads="1"/>
        </xdr:cNvSpPr>
      </xdr:nvSpPr>
      <xdr:spPr bwMode="auto">
        <a:xfrm>
          <a:off x="2962275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7</xdr:row>
      <xdr:rowOff>0</xdr:rowOff>
    </xdr:from>
    <xdr:to>
      <xdr:col>3</xdr:col>
      <xdr:colOff>238125</xdr:colOff>
      <xdr:row>8</xdr:row>
      <xdr:rowOff>418192</xdr:rowOff>
    </xdr:to>
    <xdr:sp macro="" textlink="">
      <xdr:nvSpPr>
        <xdr:cNvPr id="288" name="Text Box 43"/>
        <xdr:cNvSpPr txBox="1">
          <a:spLocks noChangeArrowheads="1"/>
        </xdr:cNvSpPr>
      </xdr:nvSpPr>
      <xdr:spPr bwMode="auto">
        <a:xfrm>
          <a:off x="2962275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381000</xdr:colOff>
      <xdr:row>8</xdr:row>
      <xdr:rowOff>418192</xdr:rowOff>
    </xdr:to>
    <xdr:sp macro="" textlink="">
      <xdr:nvSpPr>
        <xdr:cNvPr id="289" name="Text Box 37"/>
        <xdr:cNvSpPr txBox="1">
          <a:spLocks noChangeArrowheads="1"/>
        </xdr:cNvSpPr>
      </xdr:nvSpPr>
      <xdr:spPr bwMode="auto">
        <a:xfrm>
          <a:off x="3105150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7</xdr:row>
      <xdr:rowOff>0</xdr:rowOff>
    </xdr:from>
    <xdr:to>
      <xdr:col>7</xdr:col>
      <xdr:colOff>771525</xdr:colOff>
      <xdr:row>8</xdr:row>
      <xdr:rowOff>418192</xdr:rowOff>
    </xdr:to>
    <xdr:sp macro="" textlink="">
      <xdr:nvSpPr>
        <xdr:cNvPr id="290" name="Text Box 38"/>
        <xdr:cNvSpPr txBox="1">
          <a:spLocks noChangeArrowheads="1"/>
        </xdr:cNvSpPr>
      </xdr:nvSpPr>
      <xdr:spPr bwMode="auto">
        <a:xfrm>
          <a:off x="7105650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381000</xdr:colOff>
      <xdr:row>8</xdr:row>
      <xdr:rowOff>418192</xdr:rowOff>
    </xdr:to>
    <xdr:sp macro="" textlink="">
      <xdr:nvSpPr>
        <xdr:cNvPr id="291" name="Text Box 40"/>
        <xdr:cNvSpPr txBox="1">
          <a:spLocks noChangeArrowheads="1"/>
        </xdr:cNvSpPr>
      </xdr:nvSpPr>
      <xdr:spPr bwMode="auto">
        <a:xfrm>
          <a:off x="3105150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381000</xdr:colOff>
      <xdr:row>8</xdr:row>
      <xdr:rowOff>418192</xdr:rowOff>
    </xdr:to>
    <xdr:sp macro="" textlink="">
      <xdr:nvSpPr>
        <xdr:cNvPr id="292" name="Text Box 41"/>
        <xdr:cNvSpPr txBox="1">
          <a:spLocks noChangeArrowheads="1"/>
        </xdr:cNvSpPr>
      </xdr:nvSpPr>
      <xdr:spPr bwMode="auto">
        <a:xfrm>
          <a:off x="3105150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381000</xdr:colOff>
      <xdr:row>8</xdr:row>
      <xdr:rowOff>418192</xdr:rowOff>
    </xdr:to>
    <xdr:sp macro="" textlink="">
      <xdr:nvSpPr>
        <xdr:cNvPr id="293" name="Text Box 42"/>
        <xdr:cNvSpPr txBox="1">
          <a:spLocks noChangeArrowheads="1"/>
        </xdr:cNvSpPr>
      </xdr:nvSpPr>
      <xdr:spPr bwMode="auto">
        <a:xfrm>
          <a:off x="3105150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7</xdr:row>
      <xdr:rowOff>0</xdr:rowOff>
    </xdr:from>
    <xdr:to>
      <xdr:col>3</xdr:col>
      <xdr:colOff>381000</xdr:colOff>
      <xdr:row>8</xdr:row>
      <xdr:rowOff>418192</xdr:rowOff>
    </xdr:to>
    <xdr:sp macro="" textlink="">
      <xdr:nvSpPr>
        <xdr:cNvPr id="294" name="Text Box 43"/>
        <xdr:cNvSpPr txBox="1">
          <a:spLocks noChangeArrowheads="1"/>
        </xdr:cNvSpPr>
      </xdr:nvSpPr>
      <xdr:spPr bwMode="auto">
        <a:xfrm>
          <a:off x="3105150" y="5372100"/>
          <a:ext cx="104775" cy="684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304800</xdr:colOff>
      <xdr:row>74</xdr:row>
      <xdr:rowOff>88900</xdr:rowOff>
    </xdr:from>
    <xdr:to>
      <xdr:col>4</xdr:col>
      <xdr:colOff>981075</xdr:colOff>
      <xdr:row>79</xdr:row>
      <xdr:rowOff>139700</xdr:rowOff>
    </xdr:to>
    <xdr:sp macro="" textlink="">
      <xdr:nvSpPr>
        <xdr:cNvPr id="295" name="TextBox 294"/>
        <xdr:cNvSpPr txBox="1"/>
      </xdr:nvSpPr>
      <xdr:spPr>
        <a:xfrm>
          <a:off x="304800" y="17538700"/>
          <a:ext cx="44354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*RTF approved allocation of $76k for 2018 and $38k for 2020 to BB</a:t>
          </a:r>
        </a:p>
        <a:p>
          <a:endParaRPr lang="en-US" sz="1100"/>
        </a:p>
        <a:p>
          <a:r>
            <a:rPr lang="en-US" sz="1100"/>
            <a:t>*RTF approved allocation of $80k ($60k GTC, $20k LEE) for 2018 and 2020 to BATA</a:t>
          </a:r>
        </a:p>
      </xdr:txBody>
    </xdr:sp>
    <xdr:clientData/>
  </xdr:twoCellAnchor>
  <xdr:twoCellAnchor editAs="oneCell">
    <xdr:from>
      <xdr:col>3</xdr:col>
      <xdr:colOff>133350</xdr:colOff>
      <xdr:row>19</xdr:row>
      <xdr:rowOff>0</xdr:rowOff>
    </xdr:from>
    <xdr:to>
      <xdr:col>3</xdr:col>
      <xdr:colOff>238125</xdr:colOff>
      <xdr:row>20</xdr:row>
      <xdr:rowOff>161925</xdr:rowOff>
    </xdr:to>
    <xdr:sp macro="" textlink="">
      <xdr:nvSpPr>
        <xdr:cNvPr id="297" name="Text Box 43"/>
        <xdr:cNvSpPr txBox="1">
          <a:spLocks noChangeArrowheads="1"/>
        </xdr:cNvSpPr>
      </xdr:nvSpPr>
      <xdr:spPr bwMode="auto">
        <a:xfrm>
          <a:off x="3092450" y="1485900"/>
          <a:ext cx="104775" cy="968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327025</xdr:rowOff>
    </xdr:to>
    <xdr:sp macro="" textlink="">
      <xdr:nvSpPr>
        <xdr:cNvPr id="296" name="Text Box 37"/>
        <xdr:cNvSpPr txBox="1">
          <a:spLocks noChangeArrowheads="1"/>
        </xdr:cNvSpPr>
      </xdr:nvSpPr>
      <xdr:spPr bwMode="auto">
        <a:xfrm>
          <a:off x="281940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752475</xdr:colOff>
      <xdr:row>14</xdr:row>
      <xdr:rowOff>327025</xdr:rowOff>
    </xdr:to>
    <xdr:sp macro="" textlink="">
      <xdr:nvSpPr>
        <xdr:cNvPr id="298" name="Text Box 38"/>
        <xdr:cNvSpPr txBox="1">
          <a:spLocks noChangeArrowheads="1"/>
        </xdr:cNvSpPr>
      </xdr:nvSpPr>
      <xdr:spPr bwMode="auto">
        <a:xfrm>
          <a:off x="657225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327025</xdr:rowOff>
    </xdr:to>
    <xdr:sp macro="" textlink="">
      <xdr:nvSpPr>
        <xdr:cNvPr id="299" name="Text Box 40"/>
        <xdr:cNvSpPr txBox="1">
          <a:spLocks noChangeArrowheads="1"/>
        </xdr:cNvSpPr>
      </xdr:nvSpPr>
      <xdr:spPr bwMode="auto">
        <a:xfrm>
          <a:off x="281940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327025</xdr:rowOff>
    </xdr:to>
    <xdr:sp macro="" textlink="">
      <xdr:nvSpPr>
        <xdr:cNvPr id="300" name="Text Box 41"/>
        <xdr:cNvSpPr txBox="1">
          <a:spLocks noChangeArrowheads="1"/>
        </xdr:cNvSpPr>
      </xdr:nvSpPr>
      <xdr:spPr bwMode="auto">
        <a:xfrm>
          <a:off x="281940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327025</xdr:rowOff>
    </xdr:to>
    <xdr:sp macro="" textlink="">
      <xdr:nvSpPr>
        <xdr:cNvPr id="301" name="Text Box 42"/>
        <xdr:cNvSpPr txBox="1">
          <a:spLocks noChangeArrowheads="1"/>
        </xdr:cNvSpPr>
      </xdr:nvSpPr>
      <xdr:spPr bwMode="auto">
        <a:xfrm>
          <a:off x="281940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327025</xdr:rowOff>
    </xdr:to>
    <xdr:sp macro="" textlink="">
      <xdr:nvSpPr>
        <xdr:cNvPr id="302" name="Text Box 43"/>
        <xdr:cNvSpPr txBox="1">
          <a:spLocks noChangeArrowheads="1"/>
        </xdr:cNvSpPr>
      </xdr:nvSpPr>
      <xdr:spPr bwMode="auto">
        <a:xfrm>
          <a:off x="281940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03" name="Text Box 37"/>
        <xdr:cNvSpPr txBox="1">
          <a:spLocks noChangeArrowheads="1"/>
        </xdr:cNvSpPr>
      </xdr:nvSpPr>
      <xdr:spPr bwMode="auto">
        <a:xfrm>
          <a:off x="28289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161925</xdr:rowOff>
    </xdr:to>
    <xdr:sp macro="" textlink="">
      <xdr:nvSpPr>
        <xdr:cNvPr id="304" name="Text Box 38"/>
        <xdr:cNvSpPr txBox="1">
          <a:spLocks noChangeArrowheads="1"/>
        </xdr:cNvSpPr>
      </xdr:nvSpPr>
      <xdr:spPr bwMode="auto">
        <a:xfrm>
          <a:off x="65913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05" name="Text Box 40"/>
        <xdr:cNvSpPr txBox="1">
          <a:spLocks noChangeArrowheads="1"/>
        </xdr:cNvSpPr>
      </xdr:nvSpPr>
      <xdr:spPr bwMode="auto">
        <a:xfrm>
          <a:off x="28289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06" name="Text Box 41"/>
        <xdr:cNvSpPr txBox="1">
          <a:spLocks noChangeArrowheads="1"/>
        </xdr:cNvSpPr>
      </xdr:nvSpPr>
      <xdr:spPr bwMode="auto">
        <a:xfrm>
          <a:off x="28289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07" name="Text Box 42"/>
        <xdr:cNvSpPr txBox="1">
          <a:spLocks noChangeArrowheads="1"/>
        </xdr:cNvSpPr>
      </xdr:nvSpPr>
      <xdr:spPr bwMode="auto">
        <a:xfrm>
          <a:off x="28289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08" name="Text Box 37"/>
        <xdr:cNvSpPr txBox="1">
          <a:spLocks noChangeArrowheads="1"/>
        </xdr:cNvSpPr>
      </xdr:nvSpPr>
      <xdr:spPr bwMode="auto">
        <a:xfrm>
          <a:off x="38957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09" name="Text Box 40"/>
        <xdr:cNvSpPr txBox="1">
          <a:spLocks noChangeArrowheads="1"/>
        </xdr:cNvSpPr>
      </xdr:nvSpPr>
      <xdr:spPr bwMode="auto">
        <a:xfrm>
          <a:off x="38957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10" name="Text Box 41"/>
        <xdr:cNvSpPr txBox="1">
          <a:spLocks noChangeArrowheads="1"/>
        </xdr:cNvSpPr>
      </xdr:nvSpPr>
      <xdr:spPr bwMode="auto">
        <a:xfrm>
          <a:off x="38957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11" name="Text Box 42"/>
        <xdr:cNvSpPr txBox="1">
          <a:spLocks noChangeArrowheads="1"/>
        </xdr:cNvSpPr>
      </xdr:nvSpPr>
      <xdr:spPr bwMode="auto">
        <a:xfrm>
          <a:off x="38957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12" name="Text Box 43"/>
        <xdr:cNvSpPr txBox="1">
          <a:spLocks noChangeArrowheads="1"/>
        </xdr:cNvSpPr>
      </xdr:nvSpPr>
      <xdr:spPr bwMode="auto">
        <a:xfrm>
          <a:off x="38957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161925</xdr:rowOff>
    </xdr:to>
    <xdr:sp macro="" textlink="">
      <xdr:nvSpPr>
        <xdr:cNvPr id="313" name="Text Box 38"/>
        <xdr:cNvSpPr txBox="1">
          <a:spLocks noChangeArrowheads="1"/>
        </xdr:cNvSpPr>
      </xdr:nvSpPr>
      <xdr:spPr bwMode="auto">
        <a:xfrm>
          <a:off x="65913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14" name="Text Box 37"/>
        <xdr:cNvSpPr txBox="1">
          <a:spLocks noChangeArrowheads="1"/>
        </xdr:cNvSpPr>
      </xdr:nvSpPr>
      <xdr:spPr bwMode="auto">
        <a:xfrm>
          <a:off x="28194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17</xdr:row>
      <xdr:rowOff>0</xdr:rowOff>
    </xdr:from>
    <xdr:to>
      <xdr:col>7</xdr:col>
      <xdr:colOff>752475</xdr:colOff>
      <xdr:row>17</xdr:row>
      <xdr:rowOff>161925</xdr:rowOff>
    </xdr:to>
    <xdr:sp macro="" textlink="">
      <xdr:nvSpPr>
        <xdr:cNvPr id="315" name="Text Box 38"/>
        <xdr:cNvSpPr txBox="1">
          <a:spLocks noChangeArrowheads="1"/>
        </xdr:cNvSpPr>
      </xdr:nvSpPr>
      <xdr:spPr bwMode="auto">
        <a:xfrm>
          <a:off x="657225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16" name="Text Box 40"/>
        <xdr:cNvSpPr txBox="1">
          <a:spLocks noChangeArrowheads="1"/>
        </xdr:cNvSpPr>
      </xdr:nvSpPr>
      <xdr:spPr bwMode="auto">
        <a:xfrm>
          <a:off x="28194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17" name="Text Box 41"/>
        <xdr:cNvSpPr txBox="1">
          <a:spLocks noChangeArrowheads="1"/>
        </xdr:cNvSpPr>
      </xdr:nvSpPr>
      <xdr:spPr bwMode="auto">
        <a:xfrm>
          <a:off x="28194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18" name="Text Box 42"/>
        <xdr:cNvSpPr txBox="1">
          <a:spLocks noChangeArrowheads="1"/>
        </xdr:cNvSpPr>
      </xdr:nvSpPr>
      <xdr:spPr bwMode="auto">
        <a:xfrm>
          <a:off x="28194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19" name="Text Box 43"/>
        <xdr:cNvSpPr txBox="1">
          <a:spLocks noChangeArrowheads="1"/>
        </xdr:cNvSpPr>
      </xdr:nvSpPr>
      <xdr:spPr bwMode="auto">
        <a:xfrm>
          <a:off x="28194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327025</xdr:rowOff>
    </xdr:to>
    <xdr:sp macro="" textlink="">
      <xdr:nvSpPr>
        <xdr:cNvPr id="320" name="Text Box 37"/>
        <xdr:cNvSpPr txBox="1">
          <a:spLocks noChangeArrowheads="1"/>
        </xdr:cNvSpPr>
      </xdr:nvSpPr>
      <xdr:spPr bwMode="auto">
        <a:xfrm>
          <a:off x="281940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752475</xdr:colOff>
      <xdr:row>14</xdr:row>
      <xdr:rowOff>327025</xdr:rowOff>
    </xdr:to>
    <xdr:sp macro="" textlink="">
      <xdr:nvSpPr>
        <xdr:cNvPr id="321" name="Text Box 38"/>
        <xdr:cNvSpPr txBox="1">
          <a:spLocks noChangeArrowheads="1"/>
        </xdr:cNvSpPr>
      </xdr:nvSpPr>
      <xdr:spPr bwMode="auto">
        <a:xfrm>
          <a:off x="657225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327025</xdr:rowOff>
    </xdr:to>
    <xdr:sp macro="" textlink="">
      <xdr:nvSpPr>
        <xdr:cNvPr id="322" name="Text Box 40"/>
        <xdr:cNvSpPr txBox="1">
          <a:spLocks noChangeArrowheads="1"/>
        </xdr:cNvSpPr>
      </xdr:nvSpPr>
      <xdr:spPr bwMode="auto">
        <a:xfrm>
          <a:off x="281940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327025</xdr:rowOff>
    </xdr:to>
    <xdr:sp macro="" textlink="">
      <xdr:nvSpPr>
        <xdr:cNvPr id="323" name="Text Box 41"/>
        <xdr:cNvSpPr txBox="1">
          <a:spLocks noChangeArrowheads="1"/>
        </xdr:cNvSpPr>
      </xdr:nvSpPr>
      <xdr:spPr bwMode="auto">
        <a:xfrm>
          <a:off x="281940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327025</xdr:rowOff>
    </xdr:to>
    <xdr:sp macro="" textlink="">
      <xdr:nvSpPr>
        <xdr:cNvPr id="324" name="Text Box 42"/>
        <xdr:cNvSpPr txBox="1">
          <a:spLocks noChangeArrowheads="1"/>
        </xdr:cNvSpPr>
      </xdr:nvSpPr>
      <xdr:spPr bwMode="auto">
        <a:xfrm>
          <a:off x="281940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327025</xdr:rowOff>
    </xdr:to>
    <xdr:sp macro="" textlink="">
      <xdr:nvSpPr>
        <xdr:cNvPr id="325" name="Text Box 43"/>
        <xdr:cNvSpPr txBox="1">
          <a:spLocks noChangeArrowheads="1"/>
        </xdr:cNvSpPr>
      </xdr:nvSpPr>
      <xdr:spPr bwMode="auto">
        <a:xfrm>
          <a:off x="2819400" y="685800"/>
          <a:ext cx="104775" cy="1127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320675</xdr:rowOff>
    </xdr:to>
    <xdr:sp macro="" textlink="">
      <xdr:nvSpPr>
        <xdr:cNvPr id="326" name="Text Box 37"/>
        <xdr:cNvSpPr txBox="1">
          <a:spLocks noChangeArrowheads="1"/>
        </xdr:cNvSpPr>
      </xdr:nvSpPr>
      <xdr:spPr bwMode="auto">
        <a:xfrm>
          <a:off x="2828925" y="148590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320675</xdr:rowOff>
    </xdr:to>
    <xdr:sp macro="" textlink="">
      <xdr:nvSpPr>
        <xdr:cNvPr id="327" name="Text Box 38"/>
        <xdr:cNvSpPr txBox="1">
          <a:spLocks noChangeArrowheads="1"/>
        </xdr:cNvSpPr>
      </xdr:nvSpPr>
      <xdr:spPr bwMode="auto">
        <a:xfrm>
          <a:off x="6591300" y="148590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320675</xdr:rowOff>
    </xdr:to>
    <xdr:sp macro="" textlink="">
      <xdr:nvSpPr>
        <xdr:cNvPr id="328" name="Text Box 40"/>
        <xdr:cNvSpPr txBox="1">
          <a:spLocks noChangeArrowheads="1"/>
        </xdr:cNvSpPr>
      </xdr:nvSpPr>
      <xdr:spPr bwMode="auto">
        <a:xfrm>
          <a:off x="2828925" y="148590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320675</xdr:rowOff>
    </xdr:to>
    <xdr:sp macro="" textlink="">
      <xdr:nvSpPr>
        <xdr:cNvPr id="329" name="Text Box 41"/>
        <xdr:cNvSpPr txBox="1">
          <a:spLocks noChangeArrowheads="1"/>
        </xdr:cNvSpPr>
      </xdr:nvSpPr>
      <xdr:spPr bwMode="auto">
        <a:xfrm>
          <a:off x="2828925" y="148590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320675</xdr:rowOff>
    </xdr:to>
    <xdr:sp macro="" textlink="">
      <xdr:nvSpPr>
        <xdr:cNvPr id="330" name="Text Box 42"/>
        <xdr:cNvSpPr txBox="1">
          <a:spLocks noChangeArrowheads="1"/>
        </xdr:cNvSpPr>
      </xdr:nvSpPr>
      <xdr:spPr bwMode="auto">
        <a:xfrm>
          <a:off x="2828925" y="148590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17</xdr:row>
      <xdr:rowOff>0</xdr:rowOff>
    </xdr:from>
    <xdr:to>
      <xdr:col>3</xdr:col>
      <xdr:colOff>238125</xdr:colOff>
      <xdr:row>18</xdr:row>
      <xdr:rowOff>0</xdr:rowOff>
    </xdr:to>
    <xdr:sp macro="" textlink="">
      <xdr:nvSpPr>
        <xdr:cNvPr id="331" name="Text Box 43"/>
        <xdr:cNvSpPr txBox="1">
          <a:spLocks noChangeArrowheads="1"/>
        </xdr:cNvSpPr>
      </xdr:nvSpPr>
      <xdr:spPr bwMode="auto">
        <a:xfrm>
          <a:off x="2686050" y="1485900"/>
          <a:ext cx="1047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320675</xdr:rowOff>
    </xdr:to>
    <xdr:sp macro="" textlink="">
      <xdr:nvSpPr>
        <xdr:cNvPr id="332" name="Text Box 37"/>
        <xdr:cNvSpPr txBox="1">
          <a:spLocks noChangeArrowheads="1"/>
        </xdr:cNvSpPr>
      </xdr:nvSpPr>
      <xdr:spPr bwMode="auto">
        <a:xfrm>
          <a:off x="3895725" y="148590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320675</xdr:rowOff>
    </xdr:to>
    <xdr:sp macro="" textlink="">
      <xdr:nvSpPr>
        <xdr:cNvPr id="333" name="Text Box 40"/>
        <xdr:cNvSpPr txBox="1">
          <a:spLocks noChangeArrowheads="1"/>
        </xdr:cNvSpPr>
      </xdr:nvSpPr>
      <xdr:spPr bwMode="auto">
        <a:xfrm>
          <a:off x="3895725" y="148590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320675</xdr:rowOff>
    </xdr:to>
    <xdr:sp macro="" textlink="">
      <xdr:nvSpPr>
        <xdr:cNvPr id="334" name="Text Box 41"/>
        <xdr:cNvSpPr txBox="1">
          <a:spLocks noChangeArrowheads="1"/>
        </xdr:cNvSpPr>
      </xdr:nvSpPr>
      <xdr:spPr bwMode="auto">
        <a:xfrm>
          <a:off x="3895725" y="148590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320675</xdr:rowOff>
    </xdr:to>
    <xdr:sp macro="" textlink="">
      <xdr:nvSpPr>
        <xdr:cNvPr id="335" name="Text Box 42"/>
        <xdr:cNvSpPr txBox="1">
          <a:spLocks noChangeArrowheads="1"/>
        </xdr:cNvSpPr>
      </xdr:nvSpPr>
      <xdr:spPr bwMode="auto">
        <a:xfrm>
          <a:off x="3895725" y="148590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320675</xdr:rowOff>
    </xdr:to>
    <xdr:sp macro="" textlink="">
      <xdr:nvSpPr>
        <xdr:cNvPr id="336" name="Text Box 43"/>
        <xdr:cNvSpPr txBox="1">
          <a:spLocks noChangeArrowheads="1"/>
        </xdr:cNvSpPr>
      </xdr:nvSpPr>
      <xdr:spPr bwMode="auto">
        <a:xfrm>
          <a:off x="3895725" y="148590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320675</xdr:rowOff>
    </xdr:to>
    <xdr:sp macro="" textlink="">
      <xdr:nvSpPr>
        <xdr:cNvPr id="337" name="Text Box 38"/>
        <xdr:cNvSpPr txBox="1">
          <a:spLocks noChangeArrowheads="1"/>
        </xdr:cNvSpPr>
      </xdr:nvSpPr>
      <xdr:spPr bwMode="auto">
        <a:xfrm>
          <a:off x="6591300" y="1485900"/>
          <a:ext cx="104775" cy="32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228600</xdr:rowOff>
    </xdr:to>
    <xdr:sp macro="" textlink="">
      <xdr:nvSpPr>
        <xdr:cNvPr id="338" name="Text Box 37"/>
        <xdr:cNvSpPr txBox="1">
          <a:spLocks noChangeArrowheads="1"/>
        </xdr:cNvSpPr>
      </xdr:nvSpPr>
      <xdr:spPr bwMode="auto">
        <a:xfrm>
          <a:off x="28194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752475</xdr:colOff>
      <xdr:row>14</xdr:row>
      <xdr:rowOff>228600</xdr:rowOff>
    </xdr:to>
    <xdr:sp macro="" textlink="">
      <xdr:nvSpPr>
        <xdr:cNvPr id="339" name="Text Box 38"/>
        <xdr:cNvSpPr txBox="1">
          <a:spLocks noChangeArrowheads="1"/>
        </xdr:cNvSpPr>
      </xdr:nvSpPr>
      <xdr:spPr bwMode="auto">
        <a:xfrm>
          <a:off x="657225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228600</xdr:rowOff>
    </xdr:to>
    <xdr:sp macro="" textlink="">
      <xdr:nvSpPr>
        <xdr:cNvPr id="340" name="Text Box 40"/>
        <xdr:cNvSpPr txBox="1">
          <a:spLocks noChangeArrowheads="1"/>
        </xdr:cNvSpPr>
      </xdr:nvSpPr>
      <xdr:spPr bwMode="auto">
        <a:xfrm>
          <a:off x="28194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228600</xdr:rowOff>
    </xdr:to>
    <xdr:sp macro="" textlink="">
      <xdr:nvSpPr>
        <xdr:cNvPr id="341" name="Text Box 41"/>
        <xdr:cNvSpPr txBox="1">
          <a:spLocks noChangeArrowheads="1"/>
        </xdr:cNvSpPr>
      </xdr:nvSpPr>
      <xdr:spPr bwMode="auto">
        <a:xfrm>
          <a:off x="28194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228600</xdr:rowOff>
    </xdr:to>
    <xdr:sp macro="" textlink="">
      <xdr:nvSpPr>
        <xdr:cNvPr id="342" name="Text Box 42"/>
        <xdr:cNvSpPr txBox="1">
          <a:spLocks noChangeArrowheads="1"/>
        </xdr:cNvSpPr>
      </xdr:nvSpPr>
      <xdr:spPr bwMode="auto">
        <a:xfrm>
          <a:off x="28194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228600</xdr:rowOff>
    </xdr:to>
    <xdr:sp macro="" textlink="">
      <xdr:nvSpPr>
        <xdr:cNvPr id="343" name="Text Box 43"/>
        <xdr:cNvSpPr txBox="1">
          <a:spLocks noChangeArrowheads="1"/>
        </xdr:cNvSpPr>
      </xdr:nvSpPr>
      <xdr:spPr bwMode="auto">
        <a:xfrm>
          <a:off x="28194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44" name="Text Box 37"/>
        <xdr:cNvSpPr txBox="1">
          <a:spLocks noChangeArrowheads="1"/>
        </xdr:cNvSpPr>
      </xdr:nvSpPr>
      <xdr:spPr bwMode="auto">
        <a:xfrm>
          <a:off x="28289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161925</xdr:rowOff>
    </xdr:to>
    <xdr:sp macro="" textlink="">
      <xdr:nvSpPr>
        <xdr:cNvPr id="345" name="Text Box 38"/>
        <xdr:cNvSpPr txBox="1">
          <a:spLocks noChangeArrowheads="1"/>
        </xdr:cNvSpPr>
      </xdr:nvSpPr>
      <xdr:spPr bwMode="auto">
        <a:xfrm>
          <a:off x="65913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46" name="Text Box 40"/>
        <xdr:cNvSpPr txBox="1">
          <a:spLocks noChangeArrowheads="1"/>
        </xdr:cNvSpPr>
      </xdr:nvSpPr>
      <xdr:spPr bwMode="auto">
        <a:xfrm>
          <a:off x="28289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47" name="Text Box 41"/>
        <xdr:cNvSpPr txBox="1">
          <a:spLocks noChangeArrowheads="1"/>
        </xdr:cNvSpPr>
      </xdr:nvSpPr>
      <xdr:spPr bwMode="auto">
        <a:xfrm>
          <a:off x="28289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48" name="Text Box 42"/>
        <xdr:cNvSpPr txBox="1">
          <a:spLocks noChangeArrowheads="1"/>
        </xdr:cNvSpPr>
      </xdr:nvSpPr>
      <xdr:spPr bwMode="auto">
        <a:xfrm>
          <a:off x="28289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49" name="Text Box 37"/>
        <xdr:cNvSpPr txBox="1">
          <a:spLocks noChangeArrowheads="1"/>
        </xdr:cNvSpPr>
      </xdr:nvSpPr>
      <xdr:spPr bwMode="auto">
        <a:xfrm>
          <a:off x="38957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50" name="Text Box 40"/>
        <xdr:cNvSpPr txBox="1">
          <a:spLocks noChangeArrowheads="1"/>
        </xdr:cNvSpPr>
      </xdr:nvSpPr>
      <xdr:spPr bwMode="auto">
        <a:xfrm>
          <a:off x="38957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51" name="Text Box 41"/>
        <xdr:cNvSpPr txBox="1">
          <a:spLocks noChangeArrowheads="1"/>
        </xdr:cNvSpPr>
      </xdr:nvSpPr>
      <xdr:spPr bwMode="auto">
        <a:xfrm>
          <a:off x="38957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52" name="Text Box 42"/>
        <xdr:cNvSpPr txBox="1">
          <a:spLocks noChangeArrowheads="1"/>
        </xdr:cNvSpPr>
      </xdr:nvSpPr>
      <xdr:spPr bwMode="auto">
        <a:xfrm>
          <a:off x="38957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53" name="Text Box 43"/>
        <xdr:cNvSpPr txBox="1">
          <a:spLocks noChangeArrowheads="1"/>
        </xdr:cNvSpPr>
      </xdr:nvSpPr>
      <xdr:spPr bwMode="auto">
        <a:xfrm>
          <a:off x="38957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161925</xdr:rowOff>
    </xdr:to>
    <xdr:sp macro="" textlink="">
      <xdr:nvSpPr>
        <xdr:cNvPr id="354" name="Text Box 38"/>
        <xdr:cNvSpPr txBox="1">
          <a:spLocks noChangeArrowheads="1"/>
        </xdr:cNvSpPr>
      </xdr:nvSpPr>
      <xdr:spPr bwMode="auto">
        <a:xfrm>
          <a:off x="65913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381000</xdr:colOff>
      <xdr:row>14</xdr:row>
      <xdr:rowOff>320675</xdr:rowOff>
    </xdr:to>
    <xdr:sp macro="" textlink="">
      <xdr:nvSpPr>
        <xdr:cNvPr id="355" name="Text Box 37"/>
        <xdr:cNvSpPr txBox="1">
          <a:spLocks noChangeArrowheads="1"/>
        </xdr:cNvSpPr>
      </xdr:nvSpPr>
      <xdr:spPr bwMode="auto">
        <a:xfrm>
          <a:off x="2828925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13</xdr:row>
      <xdr:rowOff>0</xdr:rowOff>
    </xdr:from>
    <xdr:to>
      <xdr:col>7</xdr:col>
      <xdr:colOff>771525</xdr:colOff>
      <xdr:row>14</xdr:row>
      <xdr:rowOff>320675</xdr:rowOff>
    </xdr:to>
    <xdr:sp macro="" textlink="">
      <xdr:nvSpPr>
        <xdr:cNvPr id="356" name="Text Box 38"/>
        <xdr:cNvSpPr txBox="1">
          <a:spLocks noChangeArrowheads="1"/>
        </xdr:cNvSpPr>
      </xdr:nvSpPr>
      <xdr:spPr bwMode="auto">
        <a:xfrm>
          <a:off x="6591300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381000</xdr:colOff>
      <xdr:row>14</xdr:row>
      <xdr:rowOff>320675</xdr:rowOff>
    </xdr:to>
    <xdr:sp macro="" textlink="">
      <xdr:nvSpPr>
        <xdr:cNvPr id="357" name="Text Box 40"/>
        <xdr:cNvSpPr txBox="1">
          <a:spLocks noChangeArrowheads="1"/>
        </xdr:cNvSpPr>
      </xdr:nvSpPr>
      <xdr:spPr bwMode="auto">
        <a:xfrm>
          <a:off x="2828925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381000</xdr:colOff>
      <xdr:row>14</xdr:row>
      <xdr:rowOff>320675</xdr:rowOff>
    </xdr:to>
    <xdr:sp macro="" textlink="">
      <xdr:nvSpPr>
        <xdr:cNvPr id="358" name="Text Box 41"/>
        <xdr:cNvSpPr txBox="1">
          <a:spLocks noChangeArrowheads="1"/>
        </xdr:cNvSpPr>
      </xdr:nvSpPr>
      <xdr:spPr bwMode="auto">
        <a:xfrm>
          <a:off x="2828925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381000</xdr:colOff>
      <xdr:row>14</xdr:row>
      <xdr:rowOff>320675</xdr:rowOff>
    </xdr:to>
    <xdr:sp macro="" textlink="">
      <xdr:nvSpPr>
        <xdr:cNvPr id="359" name="Text Box 42"/>
        <xdr:cNvSpPr txBox="1">
          <a:spLocks noChangeArrowheads="1"/>
        </xdr:cNvSpPr>
      </xdr:nvSpPr>
      <xdr:spPr bwMode="auto">
        <a:xfrm>
          <a:off x="2828925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381000</xdr:colOff>
      <xdr:row>14</xdr:row>
      <xdr:rowOff>320675</xdr:rowOff>
    </xdr:to>
    <xdr:sp macro="" textlink="">
      <xdr:nvSpPr>
        <xdr:cNvPr id="360" name="Text Box 43"/>
        <xdr:cNvSpPr txBox="1">
          <a:spLocks noChangeArrowheads="1"/>
        </xdr:cNvSpPr>
      </xdr:nvSpPr>
      <xdr:spPr bwMode="auto">
        <a:xfrm>
          <a:off x="2828925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61" name="Text Box 37"/>
        <xdr:cNvSpPr txBox="1">
          <a:spLocks noChangeArrowheads="1"/>
        </xdr:cNvSpPr>
      </xdr:nvSpPr>
      <xdr:spPr bwMode="auto">
        <a:xfrm>
          <a:off x="28194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17</xdr:row>
      <xdr:rowOff>0</xdr:rowOff>
    </xdr:from>
    <xdr:to>
      <xdr:col>7</xdr:col>
      <xdr:colOff>752475</xdr:colOff>
      <xdr:row>17</xdr:row>
      <xdr:rowOff>161925</xdr:rowOff>
    </xdr:to>
    <xdr:sp macro="" textlink="">
      <xdr:nvSpPr>
        <xdr:cNvPr id="362" name="Text Box 38"/>
        <xdr:cNvSpPr txBox="1">
          <a:spLocks noChangeArrowheads="1"/>
        </xdr:cNvSpPr>
      </xdr:nvSpPr>
      <xdr:spPr bwMode="auto">
        <a:xfrm>
          <a:off x="657225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63" name="Text Box 40"/>
        <xdr:cNvSpPr txBox="1">
          <a:spLocks noChangeArrowheads="1"/>
        </xdr:cNvSpPr>
      </xdr:nvSpPr>
      <xdr:spPr bwMode="auto">
        <a:xfrm>
          <a:off x="28194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64" name="Text Box 41"/>
        <xdr:cNvSpPr txBox="1">
          <a:spLocks noChangeArrowheads="1"/>
        </xdr:cNvSpPr>
      </xdr:nvSpPr>
      <xdr:spPr bwMode="auto">
        <a:xfrm>
          <a:off x="28194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65" name="Text Box 42"/>
        <xdr:cNvSpPr txBox="1">
          <a:spLocks noChangeArrowheads="1"/>
        </xdr:cNvSpPr>
      </xdr:nvSpPr>
      <xdr:spPr bwMode="auto">
        <a:xfrm>
          <a:off x="28194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66" name="Text Box 43"/>
        <xdr:cNvSpPr txBox="1">
          <a:spLocks noChangeArrowheads="1"/>
        </xdr:cNvSpPr>
      </xdr:nvSpPr>
      <xdr:spPr bwMode="auto">
        <a:xfrm>
          <a:off x="281940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228600</xdr:rowOff>
    </xdr:to>
    <xdr:sp macro="" textlink="">
      <xdr:nvSpPr>
        <xdr:cNvPr id="367" name="Text Box 37"/>
        <xdr:cNvSpPr txBox="1">
          <a:spLocks noChangeArrowheads="1"/>
        </xdr:cNvSpPr>
      </xdr:nvSpPr>
      <xdr:spPr bwMode="auto">
        <a:xfrm>
          <a:off x="28194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13</xdr:row>
      <xdr:rowOff>0</xdr:rowOff>
    </xdr:from>
    <xdr:to>
      <xdr:col>7</xdr:col>
      <xdr:colOff>752475</xdr:colOff>
      <xdr:row>14</xdr:row>
      <xdr:rowOff>228600</xdr:rowOff>
    </xdr:to>
    <xdr:sp macro="" textlink="">
      <xdr:nvSpPr>
        <xdr:cNvPr id="368" name="Text Box 38"/>
        <xdr:cNvSpPr txBox="1">
          <a:spLocks noChangeArrowheads="1"/>
        </xdr:cNvSpPr>
      </xdr:nvSpPr>
      <xdr:spPr bwMode="auto">
        <a:xfrm>
          <a:off x="657225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228600</xdr:rowOff>
    </xdr:to>
    <xdr:sp macro="" textlink="">
      <xdr:nvSpPr>
        <xdr:cNvPr id="369" name="Text Box 40"/>
        <xdr:cNvSpPr txBox="1">
          <a:spLocks noChangeArrowheads="1"/>
        </xdr:cNvSpPr>
      </xdr:nvSpPr>
      <xdr:spPr bwMode="auto">
        <a:xfrm>
          <a:off x="28194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228600</xdr:rowOff>
    </xdr:to>
    <xdr:sp macro="" textlink="">
      <xdr:nvSpPr>
        <xdr:cNvPr id="370" name="Text Box 41"/>
        <xdr:cNvSpPr txBox="1">
          <a:spLocks noChangeArrowheads="1"/>
        </xdr:cNvSpPr>
      </xdr:nvSpPr>
      <xdr:spPr bwMode="auto">
        <a:xfrm>
          <a:off x="28194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228600</xdr:rowOff>
    </xdr:to>
    <xdr:sp macro="" textlink="">
      <xdr:nvSpPr>
        <xdr:cNvPr id="371" name="Text Box 42"/>
        <xdr:cNvSpPr txBox="1">
          <a:spLocks noChangeArrowheads="1"/>
        </xdr:cNvSpPr>
      </xdr:nvSpPr>
      <xdr:spPr bwMode="auto">
        <a:xfrm>
          <a:off x="28194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13</xdr:row>
      <xdr:rowOff>0</xdr:rowOff>
    </xdr:from>
    <xdr:to>
      <xdr:col>3</xdr:col>
      <xdr:colOff>371475</xdr:colOff>
      <xdr:row>14</xdr:row>
      <xdr:rowOff>228600</xdr:rowOff>
    </xdr:to>
    <xdr:sp macro="" textlink="">
      <xdr:nvSpPr>
        <xdr:cNvPr id="372" name="Text Box 43"/>
        <xdr:cNvSpPr txBox="1">
          <a:spLocks noChangeArrowheads="1"/>
        </xdr:cNvSpPr>
      </xdr:nvSpPr>
      <xdr:spPr bwMode="auto">
        <a:xfrm>
          <a:off x="2819400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165100</xdr:rowOff>
    </xdr:to>
    <xdr:sp macro="" textlink="">
      <xdr:nvSpPr>
        <xdr:cNvPr id="373" name="Text Box 37"/>
        <xdr:cNvSpPr txBox="1">
          <a:spLocks noChangeArrowheads="1"/>
        </xdr:cNvSpPr>
      </xdr:nvSpPr>
      <xdr:spPr bwMode="auto">
        <a:xfrm>
          <a:off x="2828925" y="148590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165100</xdr:rowOff>
    </xdr:to>
    <xdr:sp macro="" textlink="">
      <xdr:nvSpPr>
        <xdr:cNvPr id="374" name="Text Box 38"/>
        <xdr:cNvSpPr txBox="1">
          <a:spLocks noChangeArrowheads="1"/>
        </xdr:cNvSpPr>
      </xdr:nvSpPr>
      <xdr:spPr bwMode="auto">
        <a:xfrm>
          <a:off x="6591300" y="148590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165100</xdr:rowOff>
    </xdr:to>
    <xdr:sp macro="" textlink="">
      <xdr:nvSpPr>
        <xdr:cNvPr id="375" name="Text Box 40"/>
        <xdr:cNvSpPr txBox="1">
          <a:spLocks noChangeArrowheads="1"/>
        </xdr:cNvSpPr>
      </xdr:nvSpPr>
      <xdr:spPr bwMode="auto">
        <a:xfrm>
          <a:off x="2828925" y="148590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165100</xdr:rowOff>
    </xdr:to>
    <xdr:sp macro="" textlink="">
      <xdr:nvSpPr>
        <xdr:cNvPr id="376" name="Text Box 41"/>
        <xdr:cNvSpPr txBox="1">
          <a:spLocks noChangeArrowheads="1"/>
        </xdr:cNvSpPr>
      </xdr:nvSpPr>
      <xdr:spPr bwMode="auto">
        <a:xfrm>
          <a:off x="2828925" y="148590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165100</xdr:rowOff>
    </xdr:to>
    <xdr:sp macro="" textlink="">
      <xdr:nvSpPr>
        <xdr:cNvPr id="377" name="Text Box 42"/>
        <xdr:cNvSpPr txBox="1">
          <a:spLocks noChangeArrowheads="1"/>
        </xdr:cNvSpPr>
      </xdr:nvSpPr>
      <xdr:spPr bwMode="auto">
        <a:xfrm>
          <a:off x="2828925" y="148590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17</xdr:row>
      <xdr:rowOff>0</xdr:rowOff>
    </xdr:from>
    <xdr:to>
      <xdr:col>3</xdr:col>
      <xdr:colOff>238125</xdr:colOff>
      <xdr:row>17</xdr:row>
      <xdr:rowOff>158750</xdr:rowOff>
    </xdr:to>
    <xdr:sp macro="" textlink="">
      <xdr:nvSpPr>
        <xdr:cNvPr id="378" name="Text Box 43"/>
        <xdr:cNvSpPr txBox="1">
          <a:spLocks noChangeArrowheads="1"/>
        </xdr:cNvSpPr>
      </xdr:nvSpPr>
      <xdr:spPr bwMode="auto">
        <a:xfrm>
          <a:off x="2686050" y="1485900"/>
          <a:ext cx="104775" cy="158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165100</xdr:rowOff>
    </xdr:to>
    <xdr:sp macro="" textlink="">
      <xdr:nvSpPr>
        <xdr:cNvPr id="379" name="Text Box 37"/>
        <xdr:cNvSpPr txBox="1">
          <a:spLocks noChangeArrowheads="1"/>
        </xdr:cNvSpPr>
      </xdr:nvSpPr>
      <xdr:spPr bwMode="auto">
        <a:xfrm>
          <a:off x="3895725" y="148590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165100</xdr:rowOff>
    </xdr:to>
    <xdr:sp macro="" textlink="">
      <xdr:nvSpPr>
        <xdr:cNvPr id="380" name="Text Box 40"/>
        <xdr:cNvSpPr txBox="1">
          <a:spLocks noChangeArrowheads="1"/>
        </xdr:cNvSpPr>
      </xdr:nvSpPr>
      <xdr:spPr bwMode="auto">
        <a:xfrm>
          <a:off x="3895725" y="148590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165100</xdr:rowOff>
    </xdr:to>
    <xdr:sp macro="" textlink="">
      <xdr:nvSpPr>
        <xdr:cNvPr id="381" name="Text Box 41"/>
        <xdr:cNvSpPr txBox="1">
          <a:spLocks noChangeArrowheads="1"/>
        </xdr:cNvSpPr>
      </xdr:nvSpPr>
      <xdr:spPr bwMode="auto">
        <a:xfrm>
          <a:off x="3895725" y="148590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165100</xdr:rowOff>
    </xdr:to>
    <xdr:sp macro="" textlink="">
      <xdr:nvSpPr>
        <xdr:cNvPr id="382" name="Text Box 42"/>
        <xdr:cNvSpPr txBox="1">
          <a:spLocks noChangeArrowheads="1"/>
        </xdr:cNvSpPr>
      </xdr:nvSpPr>
      <xdr:spPr bwMode="auto">
        <a:xfrm>
          <a:off x="3895725" y="148590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165100</xdr:rowOff>
    </xdr:to>
    <xdr:sp macro="" textlink="">
      <xdr:nvSpPr>
        <xdr:cNvPr id="383" name="Text Box 43"/>
        <xdr:cNvSpPr txBox="1">
          <a:spLocks noChangeArrowheads="1"/>
        </xdr:cNvSpPr>
      </xdr:nvSpPr>
      <xdr:spPr bwMode="auto">
        <a:xfrm>
          <a:off x="3895725" y="148590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165100</xdr:rowOff>
    </xdr:to>
    <xdr:sp macro="" textlink="">
      <xdr:nvSpPr>
        <xdr:cNvPr id="384" name="Text Box 38"/>
        <xdr:cNvSpPr txBox="1">
          <a:spLocks noChangeArrowheads="1"/>
        </xdr:cNvSpPr>
      </xdr:nvSpPr>
      <xdr:spPr bwMode="auto">
        <a:xfrm>
          <a:off x="6591300" y="1485900"/>
          <a:ext cx="104775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381000</xdr:colOff>
      <xdr:row>14</xdr:row>
      <xdr:rowOff>320675</xdr:rowOff>
    </xdr:to>
    <xdr:sp macro="" textlink="">
      <xdr:nvSpPr>
        <xdr:cNvPr id="385" name="Text Box 37"/>
        <xdr:cNvSpPr txBox="1">
          <a:spLocks noChangeArrowheads="1"/>
        </xdr:cNvSpPr>
      </xdr:nvSpPr>
      <xdr:spPr bwMode="auto">
        <a:xfrm>
          <a:off x="2828925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13</xdr:row>
      <xdr:rowOff>0</xdr:rowOff>
    </xdr:from>
    <xdr:to>
      <xdr:col>7</xdr:col>
      <xdr:colOff>771525</xdr:colOff>
      <xdr:row>14</xdr:row>
      <xdr:rowOff>320675</xdr:rowOff>
    </xdr:to>
    <xdr:sp macro="" textlink="">
      <xdr:nvSpPr>
        <xdr:cNvPr id="386" name="Text Box 38"/>
        <xdr:cNvSpPr txBox="1">
          <a:spLocks noChangeArrowheads="1"/>
        </xdr:cNvSpPr>
      </xdr:nvSpPr>
      <xdr:spPr bwMode="auto">
        <a:xfrm>
          <a:off x="6591300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381000</xdr:colOff>
      <xdr:row>14</xdr:row>
      <xdr:rowOff>320675</xdr:rowOff>
    </xdr:to>
    <xdr:sp macro="" textlink="">
      <xdr:nvSpPr>
        <xdr:cNvPr id="387" name="Text Box 40"/>
        <xdr:cNvSpPr txBox="1">
          <a:spLocks noChangeArrowheads="1"/>
        </xdr:cNvSpPr>
      </xdr:nvSpPr>
      <xdr:spPr bwMode="auto">
        <a:xfrm>
          <a:off x="2828925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381000</xdr:colOff>
      <xdr:row>14</xdr:row>
      <xdr:rowOff>320675</xdr:rowOff>
    </xdr:to>
    <xdr:sp macro="" textlink="">
      <xdr:nvSpPr>
        <xdr:cNvPr id="388" name="Text Box 41"/>
        <xdr:cNvSpPr txBox="1">
          <a:spLocks noChangeArrowheads="1"/>
        </xdr:cNvSpPr>
      </xdr:nvSpPr>
      <xdr:spPr bwMode="auto">
        <a:xfrm>
          <a:off x="2828925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381000</xdr:colOff>
      <xdr:row>14</xdr:row>
      <xdr:rowOff>320675</xdr:rowOff>
    </xdr:to>
    <xdr:sp macro="" textlink="">
      <xdr:nvSpPr>
        <xdr:cNvPr id="389" name="Text Box 42"/>
        <xdr:cNvSpPr txBox="1">
          <a:spLocks noChangeArrowheads="1"/>
        </xdr:cNvSpPr>
      </xdr:nvSpPr>
      <xdr:spPr bwMode="auto">
        <a:xfrm>
          <a:off x="2828925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13</xdr:row>
      <xdr:rowOff>0</xdr:rowOff>
    </xdr:from>
    <xdr:to>
      <xdr:col>3</xdr:col>
      <xdr:colOff>381000</xdr:colOff>
      <xdr:row>14</xdr:row>
      <xdr:rowOff>320675</xdr:rowOff>
    </xdr:to>
    <xdr:sp macro="" textlink="">
      <xdr:nvSpPr>
        <xdr:cNvPr id="390" name="Text Box 43"/>
        <xdr:cNvSpPr txBox="1">
          <a:spLocks noChangeArrowheads="1"/>
        </xdr:cNvSpPr>
      </xdr:nvSpPr>
      <xdr:spPr bwMode="auto">
        <a:xfrm>
          <a:off x="2828925" y="685800"/>
          <a:ext cx="104775" cy="1120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17</xdr:row>
      <xdr:rowOff>0</xdr:rowOff>
    </xdr:from>
    <xdr:to>
      <xdr:col>3</xdr:col>
      <xdr:colOff>238125</xdr:colOff>
      <xdr:row>18</xdr:row>
      <xdr:rowOff>453</xdr:rowOff>
    </xdr:to>
    <xdr:sp macro="" textlink="">
      <xdr:nvSpPr>
        <xdr:cNvPr id="391" name="Text Box 43"/>
        <xdr:cNvSpPr txBox="1">
          <a:spLocks noChangeArrowheads="1"/>
        </xdr:cNvSpPr>
      </xdr:nvSpPr>
      <xdr:spPr bwMode="auto">
        <a:xfrm>
          <a:off x="2686050" y="1485900"/>
          <a:ext cx="104775" cy="3243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17</xdr:row>
      <xdr:rowOff>0</xdr:rowOff>
    </xdr:from>
    <xdr:to>
      <xdr:col>3</xdr:col>
      <xdr:colOff>238125</xdr:colOff>
      <xdr:row>18</xdr:row>
      <xdr:rowOff>453</xdr:rowOff>
    </xdr:to>
    <xdr:sp macro="" textlink="">
      <xdr:nvSpPr>
        <xdr:cNvPr id="392" name="Text Box 43"/>
        <xdr:cNvSpPr txBox="1">
          <a:spLocks noChangeArrowheads="1"/>
        </xdr:cNvSpPr>
      </xdr:nvSpPr>
      <xdr:spPr bwMode="auto">
        <a:xfrm>
          <a:off x="2686050" y="1485900"/>
          <a:ext cx="104775" cy="3243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17</xdr:row>
      <xdr:rowOff>0</xdr:rowOff>
    </xdr:from>
    <xdr:to>
      <xdr:col>3</xdr:col>
      <xdr:colOff>238125</xdr:colOff>
      <xdr:row>18</xdr:row>
      <xdr:rowOff>453</xdr:rowOff>
    </xdr:to>
    <xdr:sp macro="" textlink="">
      <xdr:nvSpPr>
        <xdr:cNvPr id="393" name="Text Box 43"/>
        <xdr:cNvSpPr txBox="1">
          <a:spLocks noChangeArrowheads="1"/>
        </xdr:cNvSpPr>
      </xdr:nvSpPr>
      <xdr:spPr bwMode="auto">
        <a:xfrm>
          <a:off x="2686050" y="1485900"/>
          <a:ext cx="104775" cy="3243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17</xdr:row>
      <xdr:rowOff>0</xdr:rowOff>
    </xdr:from>
    <xdr:to>
      <xdr:col>3</xdr:col>
      <xdr:colOff>238125</xdr:colOff>
      <xdr:row>18</xdr:row>
      <xdr:rowOff>453</xdr:rowOff>
    </xdr:to>
    <xdr:sp macro="" textlink="">
      <xdr:nvSpPr>
        <xdr:cNvPr id="394" name="Text Box 43"/>
        <xdr:cNvSpPr txBox="1">
          <a:spLocks noChangeArrowheads="1"/>
        </xdr:cNvSpPr>
      </xdr:nvSpPr>
      <xdr:spPr bwMode="auto">
        <a:xfrm>
          <a:off x="2686050" y="1485900"/>
          <a:ext cx="104775" cy="3243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xmlns="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3.1%20STWD%20Section\Urban\Koenig\RURAL%20TASK%20FORCE\Project%20Information\FY%202016\Statewide\RTF%2011.02.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WD Projects"/>
      <sheetName val="1"/>
      <sheetName val="2"/>
      <sheetName val="3"/>
      <sheetName val="4"/>
      <sheetName val="5"/>
      <sheetName val="6"/>
      <sheetName val="7a"/>
      <sheetName val="7b"/>
      <sheetName val="7c"/>
      <sheetName val="7d"/>
      <sheetName val="8a"/>
      <sheetName val="8b"/>
      <sheetName val="9"/>
      <sheetName val="10a"/>
      <sheetName val="10b"/>
      <sheetName val="10c"/>
      <sheetName val="11"/>
      <sheetName val="12a"/>
      <sheetName val="12b"/>
      <sheetName val="13a"/>
      <sheetName val="13b"/>
      <sheetName val="14"/>
      <sheetName val="RTF Constraint"/>
      <sheetName val="Codes"/>
      <sheetName val="RTF 11.02.2015"/>
    </sheetNames>
    <definedNames>
      <definedName name="CodeVerify"/>
    </definedNames>
    <sheetDataSet>
      <sheetData sheetId="0">
        <row r="5">
          <cell r="A5">
            <v>2014</v>
          </cell>
        </row>
      </sheetData>
      <sheetData sheetId="1">
        <row r="5">
          <cell r="A5">
            <v>2014</v>
          </cell>
        </row>
      </sheetData>
      <sheetData sheetId="2">
        <row r="5">
          <cell r="A5">
            <v>2014</v>
          </cell>
        </row>
      </sheetData>
      <sheetData sheetId="3">
        <row r="5">
          <cell r="A5">
            <v>2014</v>
          </cell>
        </row>
      </sheetData>
      <sheetData sheetId="4">
        <row r="5">
          <cell r="A5">
            <v>2014</v>
          </cell>
        </row>
      </sheetData>
      <sheetData sheetId="5">
        <row r="5">
          <cell r="A5">
            <v>2014</v>
          </cell>
        </row>
      </sheetData>
      <sheetData sheetId="6">
        <row r="5">
          <cell r="A5">
            <v>2014</v>
          </cell>
        </row>
      </sheetData>
      <sheetData sheetId="7">
        <row r="5">
          <cell r="A5">
            <v>2014</v>
          </cell>
        </row>
      </sheetData>
      <sheetData sheetId="8">
        <row r="5">
          <cell r="A5">
            <v>1</v>
          </cell>
        </row>
      </sheetData>
      <sheetData sheetId="9">
        <row r="5">
          <cell r="A5">
            <v>1</v>
          </cell>
        </row>
      </sheetData>
      <sheetData sheetId="10">
        <row r="5">
          <cell r="A5">
            <v>1</v>
          </cell>
        </row>
      </sheetData>
      <sheetData sheetId="11">
        <row r="5">
          <cell r="A5">
            <v>2014</v>
          </cell>
        </row>
      </sheetData>
      <sheetData sheetId="12">
        <row r="5">
          <cell r="A5">
            <v>2014</v>
          </cell>
        </row>
      </sheetData>
      <sheetData sheetId="13">
        <row r="5">
          <cell r="A5">
            <v>2014</v>
          </cell>
        </row>
      </sheetData>
      <sheetData sheetId="14">
        <row r="5">
          <cell r="A5">
            <v>2015</v>
          </cell>
        </row>
      </sheetData>
      <sheetData sheetId="15"/>
      <sheetData sheetId="16">
        <row r="5">
          <cell r="A5">
            <v>2014</v>
          </cell>
        </row>
      </sheetData>
      <sheetData sheetId="17">
        <row r="5">
          <cell r="A5">
            <v>2014</v>
          </cell>
        </row>
      </sheetData>
      <sheetData sheetId="18">
        <row r="5">
          <cell r="A5">
            <v>2014</v>
          </cell>
        </row>
      </sheetData>
      <sheetData sheetId="19">
        <row r="5">
          <cell r="A5">
            <v>2014</v>
          </cell>
        </row>
      </sheetData>
      <sheetData sheetId="20">
        <row r="5">
          <cell r="A5">
            <v>2014</v>
          </cell>
        </row>
      </sheetData>
      <sheetData sheetId="21">
        <row r="5">
          <cell r="A5">
            <v>2014</v>
          </cell>
        </row>
      </sheetData>
      <sheetData sheetId="22">
        <row r="5">
          <cell r="A5">
            <v>2014</v>
          </cell>
        </row>
      </sheetData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rgb="FFFF0000"/>
    <pageSetUpPr fitToPage="1"/>
  </sheetPr>
  <dimension ref="A1:AG296"/>
  <sheetViews>
    <sheetView tabSelected="1" topLeftCell="A7" zoomScaleNormal="100" workbookViewId="0">
      <selection activeCell="H13" sqref="H13"/>
    </sheetView>
  </sheetViews>
  <sheetFormatPr defaultRowHeight="12.75"/>
  <cols>
    <col min="1" max="1" width="16.85546875" style="85" bestFit="1" customWidth="1"/>
    <col min="2" max="2" width="11.42578125" style="86" bestFit="1" customWidth="1"/>
    <col min="3" max="3" width="10" style="86" customWidth="1"/>
    <col min="4" max="4" width="16" style="86" bestFit="1" customWidth="1"/>
    <col min="5" max="5" width="14.140625" style="86" customWidth="1"/>
    <col min="6" max="6" width="7.85546875" style="85" customWidth="1"/>
    <col min="7" max="7" width="12.5703125" style="87" customWidth="1"/>
    <col min="8" max="8" width="27.42578125" style="86" bestFit="1" customWidth="1"/>
    <col min="9" max="9" width="8.28515625" style="85" bestFit="1" customWidth="1"/>
    <col min="10" max="10" width="7.28515625" style="85" customWidth="1"/>
    <col min="11" max="11" width="11.5703125" style="88" bestFit="1" customWidth="1"/>
    <col min="12" max="12" width="9.7109375" style="66" bestFit="1" customWidth="1"/>
    <col min="13" max="13" width="10.5703125" style="89" customWidth="1"/>
    <col min="14" max="14" width="9.28515625" style="85" bestFit="1" customWidth="1"/>
    <col min="15" max="15" width="16.7109375" style="89" customWidth="1"/>
    <col min="16" max="16" width="9.28515625" style="86" bestFit="1" customWidth="1"/>
    <col min="17" max="17" width="15.5703125" style="89" customWidth="1"/>
    <col min="18" max="18" width="9.7109375" style="86" bestFit="1" customWidth="1"/>
    <col min="19" max="19" width="10.28515625" style="85" bestFit="1" customWidth="1"/>
    <col min="20" max="20" width="13.42578125" style="85" bestFit="1" customWidth="1"/>
    <col min="21" max="21" width="10" style="86" bestFit="1" customWidth="1"/>
    <col min="22" max="22" width="9.140625" style="85" bestFit="1" customWidth="1"/>
    <col min="23" max="23" width="19.42578125" style="86" bestFit="1" customWidth="1"/>
    <col min="24" max="24" width="10.5703125" style="88" bestFit="1" customWidth="1"/>
    <col min="25" max="25" width="6.28515625" style="90" customWidth="1"/>
    <col min="26" max="26" width="16.28515625" style="86" bestFit="1" customWidth="1"/>
    <col min="27" max="27" width="4.140625" style="86" customWidth="1"/>
    <col min="28" max="28" width="11" style="91" bestFit="1" customWidth="1"/>
    <col min="29" max="29" width="10.5703125" style="88" bestFit="1" customWidth="1"/>
    <col min="30" max="30" width="12" style="92" bestFit="1" customWidth="1"/>
    <col min="31" max="31" width="12" style="88" bestFit="1" customWidth="1"/>
    <col min="32" max="32" width="10.5703125" style="92" bestFit="1" customWidth="1"/>
    <col min="33" max="33" width="7.7109375" style="86" customWidth="1"/>
    <col min="34" max="256" width="9.140625" style="86"/>
    <col min="257" max="257" width="7.28515625" style="86" customWidth="1"/>
    <col min="258" max="258" width="13.42578125" style="86" customWidth="1"/>
    <col min="259" max="259" width="9.140625" style="86" customWidth="1"/>
    <col min="260" max="260" width="13.5703125" style="86" customWidth="1"/>
    <col min="261" max="261" width="19.42578125" style="86" customWidth="1"/>
    <col min="262" max="262" width="8.140625" style="86" customWidth="1"/>
    <col min="263" max="263" width="18" style="86" customWidth="1"/>
    <col min="264" max="264" width="21.7109375" style="86" customWidth="1"/>
    <col min="265" max="265" width="7.5703125" style="86" customWidth="1"/>
    <col min="266" max="266" width="10.85546875" style="86" customWidth="1"/>
    <col min="267" max="270" width="9.5703125" style="86" customWidth="1"/>
    <col min="271" max="271" width="25" style="86" bestFit="1" customWidth="1"/>
    <col min="272" max="273" width="9.5703125" style="86" customWidth="1"/>
    <col min="274" max="274" width="7.85546875" style="86" customWidth="1"/>
    <col min="275" max="275" width="8.42578125" style="86" customWidth="1"/>
    <col min="276" max="276" width="10" style="86" bestFit="1" customWidth="1"/>
    <col min="277" max="277" width="7.42578125" style="86" customWidth="1"/>
    <col min="278" max="278" width="7.85546875" style="86" customWidth="1"/>
    <col min="279" max="279" width="17.7109375" style="86" customWidth="1"/>
    <col min="280" max="280" width="9.5703125" style="86" customWidth="1"/>
    <col min="281" max="281" width="0.85546875" style="86" customWidth="1"/>
    <col min="282" max="282" width="9.140625" style="86" customWidth="1"/>
    <col min="283" max="283" width="4.140625" style="86" customWidth="1"/>
    <col min="284" max="284" width="8.85546875" style="86" customWidth="1"/>
    <col min="285" max="285" width="9.28515625" style="86" customWidth="1"/>
    <col min="286" max="287" width="9.85546875" style="86" customWidth="1"/>
    <col min="288" max="288" width="7.85546875" style="86" customWidth="1"/>
    <col min="289" max="512" width="9.140625" style="86"/>
    <col min="513" max="513" width="7.28515625" style="86" customWidth="1"/>
    <col min="514" max="514" width="13.42578125" style="86" customWidth="1"/>
    <col min="515" max="515" width="9.140625" style="86" customWidth="1"/>
    <col min="516" max="516" width="13.5703125" style="86" customWidth="1"/>
    <col min="517" max="517" width="19.42578125" style="86" customWidth="1"/>
    <col min="518" max="518" width="8.140625" style="86" customWidth="1"/>
    <col min="519" max="519" width="18" style="86" customWidth="1"/>
    <col min="520" max="520" width="21.7109375" style="86" customWidth="1"/>
    <col min="521" max="521" width="7.5703125" style="86" customWidth="1"/>
    <col min="522" max="522" width="10.85546875" style="86" customWidth="1"/>
    <col min="523" max="526" width="9.5703125" style="86" customWidth="1"/>
    <col min="527" max="527" width="25" style="86" bestFit="1" customWidth="1"/>
    <col min="528" max="529" width="9.5703125" style="86" customWidth="1"/>
    <col min="530" max="530" width="7.85546875" style="86" customWidth="1"/>
    <col min="531" max="531" width="8.42578125" style="86" customWidth="1"/>
    <col min="532" max="532" width="10" style="86" bestFit="1" customWidth="1"/>
    <col min="533" max="533" width="7.42578125" style="86" customWidth="1"/>
    <col min="534" max="534" width="7.85546875" style="86" customWidth="1"/>
    <col min="535" max="535" width="17.7109375" style="86" customWidth="1"/>
    <col min="536" max="536" width="9.5703125" style="86" customWidth="1"/>
    <col min="537" max="537" width="0.85546875" style="86" customWidth="1"/>
    <col min="538" max="538" width="9.140625" style="86" customWidth="1"/>
    <col min="539" max="539" width="4.140625" style="86" customWidth="1"/>
    <col min="540" max="540" width="8.85546875" style="86" customWidth="1"/>
    <col min="541" max="541" width="9.28515625" style="86" customWidth="1"/>
    <col min="542" max="543" width="9.85546875" style="86" customWidth="1"/>
    <col min="544" max="544" width="7.85546875" style="86" customWidth="1"/>
    <col min="545" max="768" width="9.140625" style="86"/>
    <col min="769" max="769" width="7.28515625" style="86" customWidth="1"/>
    <col min="770" max="770" width="13.42578125" style="86" customWidth="1"/>
    <col min="771" max="771" width="9.140625" style="86" customWidth="1"/>
    <col min="772" max="772" width="13.5703125" style="86" customWidth="1"/>
    <col min="773" max="773" width="19.42578125" style="86" customWidth="1"/>
    <col min="774" max="774" width="8.140625" style="86" customWidth="1"/>
    <col min="775" max="775" width="18" style="86" customWidth="1"/>
    <col min="776" max="776" width="21.7109375" style="86" customWidth="1"/>
    <col min="777" max="777" width="7.5703125" style="86" customWidth="1"/>
    <col min="778" max="778" width="10.85546875" style="86" customWidth="1"/>
    <col min="779" max="782" width="9.5703125" style="86" customWidth="1"/>
    <col min="783" max="783" width="25" style="86" bestFit="1" customWidth="1"/>
    <col min="784" max="785" width="9.5703125" style="86" customWidth="1"/>
    <col min="786" max="786" width="7.85546875" style="86" customWidth="1"/>
    <col min="787" max="787" width="8.42578125" style="86" customWidth="1"/>
    <col min="788" max="788" width="10" style="86" bestFit="1" customWidth="1"/>
    <col min="789" max="789" width="7.42578125" style="86" customWidth="1"/>
    <col min="790" max="790" width="7.85546875" style="86" customWidth="1"/>
    <col min="791" max="791" width="17.7109375" style="86" customWidth="1"/>
    <col min="792" max="792" width="9.5703125" style="86" customWidth="1"/>
    <col min="793" max="793" width="0.85546875" style="86" customWidth="1"/>
    <col min="794" max="794" width="9.140625" style="86" customWidth="1"/>
    <col min="795" max="795" width="4.140625" style="86" customWidth="1"/>
    <col min="796" max="796" width="8.85546875" style="86" customWidth="1"/>
    <col min="797" max="797" width="9.28515625" style="86" customWidth="1"/>
    <col min="798" max="799" width="9.85546875" style="86" customWidth="1"/>
    <col min="800" max="800" width="7.85546875" style="86" customWidth="1"/>
    <col min="801" max="1024" width="9.140625" style="86"/>
    <col min="1025" max="1025" width="7.28515625" style="86" customWidth="1"/>
    <col min="1026" max="1026" width="13.42578125" style="86" customWidth="1"/>
    <col min="1027" max="1027" width="9.140625" style="86" customWidth="1"/>
    <col min="1028" max="1028" width="13.5703125" style="86" customWidth="1"/>
    <col min="1029" max="1029" width="19.42578125" style="86" customWidth="1"/>
    <col min="1030" max="1030" width="8.140625" style="86" customWidth="1"/>
    <col min="1031" max="1031" width="18" style="86" customWidth="1"/>
    <col min="1032" max="1032" width="21.7109375" style="86" customWidth="1"/>
    <col min="1033" max="1033" width="7.5703125" style="86" customWidth="1"/>
    <col min="1034" max="1034" width="10.85546875" style="86" customWidth="1"/>
    <col min="1035" max="1038" width="9.5703125" style="86" customWidth="1"/>
    <col min="1039" max="1039" width="25" style="86" bestFit="1" customWidth="1"/>
    <col min="1040" max="1041" width="9.5703125" style="86" customWidth="1"/>
    <col min="1042" max="1042" width="7.85546875" style="86" customWidth="1"/>
    <col min="1043" max="1043" width="8.42578125" style="86" customWidth="1"/>
    <col min="1044" max="1044" width="10" style="86" bestFit="1" customWidth="1"/>
    <col min="1045" max="1045" width="7.42578125" style="86" customWidth="1"/>
    <col min="1046" max="1046" width="7.85546875" style="86" customWidth="1"/>
    <col min="1047" max="1047" width="17.7109375" style="86" customWidth="1"/>
    <col min="1048" max="1048" width="9.5703125" style="86" customWidth="1"/>
    <col min="1049" max="1049" width="0.85546875" style="86" customWidth="1"/>
    <col min="1050" max="1050" width="9.140625" style="86" customWidth="1"/>
    <col min="1051" max="1051" width="4.140625" style="86" customWidth="1"/>
    <col min="1052" max="1052" width="8.85546875" style="86" customWidth="1"/>
    <col min="1053" max="1053" width="9.28515625" style="86" customWidth="1"/>
    <col min="1054" max="1055" width="9.85546875" style="86" customWidth="1"/>
    <col min="1056" max="1056" width="7.85546875" style="86" customWidth="1"/>
    <col min="1057" max="1280" width="9.140625" style="86"/>
    <col min="1281" max="1281" width="7.28515625" style="86" customWidth="1"/>
    <col min="1282" max="1282" width="13.42578125" style="86" customWidth="1"/>
    <col min="1283" max="1283" width="9.140625" style="86" customWidth="1"/>
    <col min="1284" max="1284" width="13.5703125" style="86" customWidth="1"/>
    <col min="1285" max="1285" width="19.42578125" style="86" customWidth="1"/>
    <col min="1286" max="1286" width="8.140625" style="86" customWidth="1"/>
    <col min="1287" max="1287" width="18" style="86" customWidth="1"/>
    <col min="1288" max="1288" width="21.7109375" style="86" customWidth="1"/>
    <col min="1289" max="1289" width="7.5703125" style="86" customWidth="1"/>
    <col min="1290" max="1290" width="10.85546875" style="86" customWidth="1"/>
    <col min="1291" max="1294" width="9.5703125" style="86" customWidth="1"/>
    <col min="1295" max="1295" width="25" style="86" bestFit="1" customWidth="1"/>
    <col min="1296" max="1297" width="9.5703125" style="86" customWidth="1"/>
    <col min="1298" max="1298" width="7.85546875" style="86" customWidth="1"/>
    <col min="1299" max="1299" width="8.42578125" style="86" customWidth="1"/>
    <col min="1300" max="1300" width="10" style="86" bestFit="1" customWidth="1"/>
    <col min="1301" max="1301" width="7.42578125" style="86" customWidth="1"/>
    <col min="1302" max="1302" width="7.85546875" style="86" customWidth="1"/>
    <col min="1303" max="1303" width="17.7109375" style="86" customWidth="1"/>
    <col min="1304" max="1304" width="9.5703125" style="86" customWidth="1"/>
    <col min="1305" max="1305" width="0.85546875" style="86" customWidth="1"/>
    <col min="1306" max="1306" width="9.140625" style="86" customWidth="1"/>
    <col min="1307" max="1307" width="4.140625" style="86" customWidth="1"/>
    <col min="1308" max="1308" width="8.85546875" style="86" customWidth="1"/>
    <col min="1309" max="1309" width="9.28515625" style="86" customWidth="1"/>
    <col min="1310" max="1311" width="9.85546875" style="86" customWidth="1"/>
    <col min="1312" max="1312" width="7.85546875" style="86" customWidth="1"/>
    <col min="1313" max="1536" width="9.140625" style="86"/>
    <col min="1537" max="1537" width="7.28515625" style="86" customWidth="1"/>
    <col min="1538" max="1538" width="13.42578125" style="86" customWidth="1"/>
    <col min="1539" max="1539" width="9.140625" style="86" customWidth="1"/>
    <col min="1540" max="1540" width="13.5703125" style="86" customWidth="1"/>
    <col min="1541" max="1541" width="19.42578125" style="86" customWidth="1"/>
    <col min="1542" max="1542" width="8.140625" style="86" customWidth="1"/>
    <col min="1543" max="1543" width="18" style="86" customWidth="1"/>
    <col min="1544" max="1544" width="21.7109375" style="86" customWidth="1"/>
    <col min="1545" max="1545" width="7.5703125" style="86" customWidth="1"/>
    <col min="1546" max="1546" width="10.85546875" style="86" customWidth="1"/>
    <col min="1547" max="1550" width="9.5703125" style="86" customWidth="1"/>
    <col min="1551" max="1551" width="25" style="86" bestFit="1" customWidth="1"/>
    <col min="1552" max="1553" width="9.5703125" style="86" customWidth="1"/>
    <col min="1554" max="1554" width="7.85546875" style="86" customWidth="1"/>
    <col min="1555" max="1555" width="8.42578125" style="86" customWidth="1"/>
    <col min="1556" max="1556" width="10" style="86" bestFit="1" customWidth="1"/>
    <col min="1557" max="1557" width="7.42578125" style="86" customWidth="1"/>
    <col min="1558" max="1558" width="7.85546875" style="86" customWidth="1"/>
    <col min="1559" max="1559" width="17.7109375" style="86" customWidth="1"/>
    <col min="1560" max="1560" width="9.5703125" style="86" customWidth="1"/>
    <col min="1561" max="1561" width="0.85546875" style="86" customWidth="1"/>
    <col min="1562" max="1562" width="9.140625" style="86" customWidth="1"/>
    <col min="1563" max="1563" width="4.140625" style="86" customWidth="1"/>
    <col min="1564" max="1564" width="8.85546875" style="86" customWidth="1"/>
    <col min="1565" max="1565" width="9.28515625" style="86" customWidth="1"/>
    <col min="1566" max="1567" width="9.85546875" style="86" customWidth="1"/>
    <col min="1568" max="1568" width="7.85546875" style="86" customWidth="1"/>
    <col min="1569" max="1792" width="9.140625" style="86"/>
    <col min="1793" max="1793" width="7.28515625" style="86" customWidth="1"/>
    <col min="1794" max="1794" width="13.42578125" style="86" customWidth="1"/>
    <col min="1795" max="1795" width="9.140625" style="86" customWidth="1"/>
    <col min="1796" max="1796" width="13.5703125" style="86" customWidth="1"/>
    <col min="1797" max="1797" width="19.42578125" style="86" customWidth="1"/>
    <col min="1798" max="1798" width="8.140625" style="86" customWidth="1"/>
    <col min="1799" max="1799" width="18" style="86" customWidth="1"/>
    <col min="1800" max="1800" width="21.7109375" style="86" customWidth="1"/>
    <col min="1801" max="1801" width="7.5703125" style="86" customWidth="1"/>
    <col min="1802" max="1802" width="10.85546875" style="86" customWidth="1"/>
    <col min="1803" max="1806" width="9.5703125" style="86" customWidth="1"/>
    <col min="1807" max="1807" width="25" style="86" bestFit="1" customWidth="1"/>
    <col min="1808" max="1809" width="9.5703125" style="86" customWidth="1"/>
    <col min="1810" max="1810" width="7.85546875" style="86" customWidth="1"/>
    <col min="1811" max="1811" width="8.42578125" style="86" customWidth="1"/>
    <col min="1812" max="1812" width="10" style="86" bestFit="1" customWidth="1"/>
    <col min="1813" max="1813" width="7.42578125" style="86" customWidth="1"/>
    <col min="1814" max="1814" width="7.85546875" style="86" customWidth="1"/>
    <col min="1815" max="1815" width="17.7109375" style="86" customWidth="1"/>
    <col min="1816" max="1816" width="9.5703125" style="86" customWidth="1"/>
    <col min="1817" max="1817" width="0.85546875" style="86" customWidth="1"/>
    <col min="1818" max="1818" width="9.140625" style="86" customWidth="1"/>
    <col min="1819" max="1819" width="4.140625" style="86" customWidth="1"/>
    <col min="1820" max="1820" width="8.85546875" style="86" customWidth="1"/>
    <col min="1821" max="1821" width="9.28515625" style="86" customWidth="1"/>
    <col min="1822" max="1823" width="9.85546875" style="86" customWidth="1"/>
    <col min="1824" max="1824" width="7.85546875" style="86" customWidth="1"/>
    <col min="1825" max="2048" width="9.140625" style="86"/>
    <col min="2049" max="2049" width="7.28515625" style="86" customWidth="1"/>
    <col min="2050" max="2050" width="13.42578125" style="86" customWidth="1"/>
    <col min="2051" max="2051" width="9.140625" style="86" customWidth="1"/>
    <col min="2052" max="2052" width="13.5703125" style="86" customWidth="1"/>
    <col min="2053" max="2053" width="19.42578125" style="86" customWidth="1"/>
    <col min="2054" max="2054" width="8.140625" style="86" customWidth="1"/>
    <col min="2055" max="2055" width="18" style="86" customWidth="1"/>
    <col min="2056" max="2056" width="21.7109375" style="86" customWidth="1"/>
    <col min="2057" max="2057" width="7.5703125" style="86" customWidth="1"/>
    <col min="2058" max="2058" width="10.85546875" style="86" customWidth="1"/>
    <col min="2059" max="2062" width="9.5703125" style="86" customWidth="1"/>
    <col min="2063" max="2063" width="25" style="86" bestFit="1" customWidth="1"/>
    <col min="2064" max="2065" width="9.5703125" style="86" customWidth="1"/>
    <col min="2066" max="2066" width="7.85546875" style="86" customWidth="1"/>
    <col min="2067" max="2067" width="8.42578125" style="86" customWidth="1"/>
    <col min="2068" max="2068" width="10" style="86" bestFit="1" customWidth="1"/>
    <col min="2069" max="2069" width="7.42578125" style="86" customWidth="1"/>
    <col min="2070" max="2070" width="7.85546875" style="86" customWidth="1"/>
    <col min="2071" max="2071" width="17.7109375" style="86" customWidth="1"/>
    <col min="2072" max="2072" width="9.5703125" style="86" customWidth="1"/>
    <col min="2073" max="2073" width="0.85546875" style="86" customWidth="1"/>
    <col min="2074" max="2074" width="9.140625" style="86" customWidth="1"/>
    <col min="2075" max="2075" width="4.140625" style="86" customWidth="1"/>
    <col min="2076" max="2076" width="8.85546875" style="86" customWidth="1"/>
    <col min="2077" max="2077" width="9.28515625" style="86" customWidth="1"/>
    <col min="2078" max="2079" width="9.85546875" style="86" customWidth="1"/>
    <col min="2080" max="2080" width="7.85546875" style="86" customWidth="1"/>
    <col min="2081" max="2304" width="9.140625" style="86"/>
    <col min="2305" max="2305" width="7.28515625" style="86" customWidth="1"/>
    <col min="2306" max="2306" width="13.42578125" style="86" customWidth="1"/>
    <col min="2307" max="2307" width="9.140625" style="86" customWidth="1"/>
    <col min="2308" max="2308" width="13.5703125" style="86" customWidth="1"/>
    <col min="2309" max="2309" width="19.42578125" style="86" customWidth="1"/>
    <col min="2310" max="2310" width="8.140625" style="86" customWidth="1"/>
    <col min="2311" max="2311" width="18" style="86" customWidth="1"/>
    <col min="2312" max="2312" width="21.7109375" style="86" customWidth="1"/>
    <col min="2313" max="2313" width="7.5703125" style="86" customWidth="1"/>
    <col min="2314" max="2314" width="10.85546875" style="86" customWidth="1"/>
    <col min="2315" max="2318" width="9.5703125" style="86" customWidth="1"/>
    <col min="2319" max="2319" width="25" style="86" bestFit="1" customWidth="1"/>
    <col min="2320" max="2321" width="9.5703125" style="86" customWidth="1"/>
    <col min="2322" max="2322" width="7.85546875" style="86" customWidth="1"/>
    <col min="2323" max="2323" width="8.42578125" style="86" customWidth="1"/>
    <col min="2324" max="2324" width="10" style="86" bestFit="1" customWidth="1"/>
    <col min="2325" max="2325" width="7.42578125" style="86" customWidth="1"/>
    <col min="2326" max="2326" width="7.85546875" style="86" customWidth="1"/>
    <col min="2327" max="2327" width="17.7109375" style="86" customWidth="1"/>
    <col min="2328" max="2328" width="9.5703125" style="86" customWidth="1"/>
    <col min="2329" max="2329" width="0.85546875" style="86" customWidth="1"/>
    <col min="2330" max="2330" width="9.140625" style="86" customWidth="1"/>
    <col min="2331" max="2331" width="4.140625" style="86" customWidth="1"/>
    <col min="2332" max="2332" width="8.85546875" style="86" customWidth="1"/>
    <col min="2333" max="2333" width="9.28515625" style="86" customWidth="1"/>
    <col min="2334" max="2335" width="9.85546875" style="86" customWidth="1"/>
    <col min="2336" max="2336" width="7.85546875" style="86" customWidth="1"/>
    <col min="2337" max="2560" width="9.140625" style="86"/>
    <col min="2561" max="2561" width="7.28515625" style="86" customWidth="1"/>
    <col min="2562" max="2562" width="13.42578125" style="86" customWidth="1"/>
    <col min="2563" max="2563" width="9.140625" style="86" customWidth="1"/>
    <col min="2564" max="2564" width="13.5703125" style="86" customWidth="1"/>
    <col min="2565" max="2565" width="19.42578125" style="86" customWidth="1"/>
    <col min="2566" max="2566" width="8.140625" style="86" customWidth="1"/>
    <col min="2567" max="2567" width="18" style="86" customWidth="1"/>
    <col min="2568" max="2568" width="21.7109375" style="86" customWidth="1"/>
    <col min="2569" max="2569" width="7.5703125" style="86" customWidth="1"/>
    <col min="2570" max="2570" width="10.85546875" style="86" customWidth="1"/>
    <col min="2571" max="2574" width="9.5703125" style="86" customWidth="1"/>
    <col min="2575" max="2575" width="25" style="86" bestFit="1" customWidth="1"/>
    <col min="2576" max="2577" width="9.5703125" style="86" customWidth="1"/>
    <col min="2578" max="2578" width="7.85546875" style="86" customWidth="1"/>
    <col min="2579" max="2579" width="8.42578125" style="86" customWidth="1"/>
    <col min="2580" max="2580" width="10" style="86" bestFit="1" customWidth="1"/>
    <col min="2581" max="2581" width="7.42578125" style="86" customWidth="1"/>
    <col min="2582" max="2582" width="7.85546875" style="86" customWidth="1"/>
    <col min="2583" max="2583" width="17.7109375" style="86" customWidth="1"/>
    <col min="2584" max="2584" width="9.5703125" style="86" customWidth="1"/>
    <col min="2585" max="2585" width="0.85546875" style="86" customWidth="1"/>
    <col min="2586" max="2586" width="9.140625" style="86" customWidth="1"/>
    <col min="2587" max="2587" width="4.140625" style="86" customWidth="1"/>
    <col min="2588" max="2588" width="8.85546875" style="86" customWidth="1"/>
    <col min="2589" max="2589" width="9.28515625" style="86" customWidth="1"/>
    <col min="2590" max="2591" width="9.85546875" style="86" customWidth="1"/>
    <col min="2592" max="2592" width="7.85546875" style="86" customWidth="1"/>
    <col min="2593" max="2816" width="9.140625" style="86"/>
    <col min="2817" max="2817" width="7.28515625" style="86" customWidth="1"/>
    <col min="2818" max="2818" width="13.42578125" style="86" customWidth="1"/>
    <col min="2819" max="2819" width="9.140625" style="86" customWidth="1"/>
    <col min="2820" max="2820" width="13.5703125" style="86" customWidth="1"/>
    <col min="2821" max="2821" width="19.42578125" style="86" customWidth="1"/>
    <col min="2822" max="2822" width="8.140625" style="86" customWidth="1"/>
    <col min="2823" max="2823" width="18" style="86" customWidth="1"/>
    <col min="2824" max="2824" width="21.7109375" style="86" customWidth="1"/>
    <col min="2825" max="2825" width="7.5703125" style="86" customWidth="1"/>
    <col min="2826" max="2826" width="10.85546875" style="86" customWidth="1"/>
    <col min="2827" max="2830" width="9.5703125" style="86" customWidth="1"/>
    <col min="2831" max="2831" width="25" style="86" bestFit="1" customWidth="1"/>
    <col min="2832" max="2833" width="9.5703125" style="86" customWidth="1"/>
    <col min="2834" max="2834" width="7.85546875" style="86" customWidth="1"/>
    <col min="2835" max="2835" width="8.42578125" style="86" customWidth="1"/>
    <col min="2836" max="2836" width="10" style="86" bestFit="1" customWidth="1"/>
    <col min="2837" max="2837" width="7.42578125" style="86" customWidth="1"/>
    <col min="2838" max="2838" width="7.85546875" style="86" customWidth="1"/>
    <col min="2839" max="2839" width="17.7109375" style="86" customWidth="1"/>
    <col min="2840" max="2840" width="9.5703125" style="86" customWidth="1"/>
    <col min="2841" max="2841" width="0.85546875" style="86" customWidth="1"/>
    <col min="2842" max="2842" width="9.140625" style="86" customWidth="1"/>
    <col min="2843" max="2843" width="4.140625" style="86" customWidth="1"/>
    <col min="2844" max="2844" width="8.85546875" style="86" customWidth="1"/>
    <col min="2845" max="2845" width="9.28515625" style="86" customWidth="1"/>
    <col min="2846" max="2847" width="9.85546875" style="86" customWidth="1"/>
    <col min="2848" max="2848" width="7.85546875" style="86" customWidth="1"/>
    <col min="2849" max="3072" width="9.140625" style="86"/>
    <col min="3073" max="3073" width="7.28515625" style="86" customWidth="1"/>
    <col min="3074" max="3074" width="13.42578125" style="86" customWidth="1"/>
    <col min="3075" max="3075" width="9.140625" style="86" customWidth="1"/>
    <col min="3076" max="3076" width="13.5703125" style="86" customWidth="1"/>
    <col min="3077" max="3077" width="19.42578125" style="86" customWidth="1"/>
    <col min="3078" max="3078" width="8.140625" style="86" customWidth="1"/>
    <col min="3079" max="3079" width="18" style="86" customWidth="1"/>
    <col min="3080" max="3080" width="21.7109375" style="86" customWidth="1"/>
    <col min="3081" max="3081" width="7.5703125" style="86" customWidth="1"/>
    <col min="3082" max="3082" width="10.85546875" style="86" customWidth="1"/>
    <col min="3083" max="3086" width="9.5703125" style="86" customWidth="1"/>
    <col min="3087" max="3087" width="25" style="86" bestFit="1" customWidth="1"/>
    <col min="3088" max="3089" width="9.5703125" style="86" customWidth="1"/>
    <col min="3090" max="3090" width="7.85546875" style="86" customWidth="1"/>
    <col min="3091" max="3091" width="8.42578125" style="86" customWidth="1"/>
    <col min="3092" max="3092" width="10" style="86" bestFit="1" customWidth="1"/>
    <col min="3093" max="3093" width="7.42578125" style="86" customWidth="1"/>
    <col min="3094" max="3094" width="7.85546875" style="86" customWidth="1"/>
    <col min="3095" max="3095" width="17.7109375" style="86" customWidth="1"/>
    <col min="3096" max="3096" width="9.5703125" style="86" customWidth="1"/>
    <col min="3097" max="3097" width="0.85546875" style="86" customWidth="1"/>
    <col min="3098" max="3098" width="9.140625" style="86" customWidth="1"/>
    <col min="3099" max="3099" width="4.140625" style="86" customWidth="1"/>
    <col min="3100" max="3100" width="8.85546875" style="86" customWidth="1"/>
    <col min="3101" max="3101" width="9.28515625" style="86" customWidth="1"/>
    <col min="3102" max="3103" width="9.85546875" style="86" customWidth="1"/>
    <col min="3104" max="3104" width="7.85546875" style="86" customWidth="1"/>
    <col min="3105" max="3328" width="9.140625" style="86"/>
    <col min="3329" max="3329" width="7.28515625" style="86" customWidth="1"/>
    <col min="3330" max="3330" width="13.42578125" style="86" customWidth="1"/>
    <col min="3331" max="3331" width="9.140625" style="86" customWidth="1"/>
    <col min="3332" max="3332" width="13.5703125" style="86" customWidth="1"/>
    <col min="3333" max="3333" width="19.42578125" style="86" customWidth="1"/>
    <col min="3334" max="3334" width="8.140625" style="86" customWidth="1"/>
    <col min="3335" max="3335" width="18" style="86" customWidth="1"/>
    <col min="3336" max="3336" width="21.7109375" style="86" customWidth="1"/>
    <col min="3337" max="3337" width="7.5703125" style="86" customWidth="1"/>
    <col min="3338" max="3338" width="10.85546875" style="86" customWidth="1"/>
    <col min="3339" max="3342" width="9.5703125" style="86" customWidth="1"/>
    <col min="3343" max="3343" width="25" style="86" bestFit="1" customWidth="1"/>
    <col min="3344" max="3345" width="9.5703125" style="86" customWidth="1"/>
    <col min="3346" max="3346" width="7.85546875" style="86" customWidth="1"/>
    <col min="3347" max="3347" width="8.42578125" style="86" customWidth="1"/>
    <col min="3348" max="3348" width="10" style="86" bestFit="1" customWidth="1"/>
    <col min="3349" max="3349" width="7.42578125" style="86" customWidth="1"/>
    <col min="3350" max="3350" width="7.85546875" style="86" customWidth="1"/>
    <col min="3351" max="3351" width="17.7109375" style="86" customWidth="1"/>
    <col min="3352" max="3352" width="9.5703125" style="86" customWidth="1"/>
    <col min="3353" max="3353" width="0.85546875" style="86" customWidth="1"/>
    <col min="3354" max="3354" width="9.140625" style="86" customWidth="1"/>
    <col min="3355" max="3355" width="4.140625" style="86" customWidth="1"/>
    <col min="3356" max="3356" width="8.85546875" style="86" customWidth="1"/>
    <col min="3357" max="3357" width="9.28515625" style="86" customWidth="1"/>
    <col min="3358" max="3359" width="9.85546875" style="86" customWidth="1"/>
    <col min="3360" max="3360" width="7.85546875" style="86" customWidth="1"/>
    <col min="3361" max="3584" width="9.140625" style="86"/>
    <col min="3585" max="3585" width="7.28515625" style="86" customWidth="1"/>
    <col min="3586" max="3586" width="13.42578125" style="86" customWidth="1"/>
    <col min="3587" max="3587" width="9.140625" style="86" customWidth="1"/>
    <col min="3588" max="3588" width="13.5703125" style="86" customWidth="1"/>
    <col min="3589" max="3589" width="19.42578125" style="86" customWidth="1"/>
    <col min="3590" max="3590" width="8.140625" style="86" customWidth="1"/>
    <col min="3591" max="3591" width="18" style="86" customWidth="1"/>
    <col min="3592" max="3592" width="21.7109375" style="86" customWidth="1"/>
    <col min="3593" max="3593" width="7.5703125" style="86" customWidth="1"/>
    <col min="3594" max="3594" width="10.85546875" style="86" customWidth="1"/>
    <col min="3595" max="3598" width="9.5703125" style="86" customWidth="1"/>
    <col min="3599" max="3599" width="25" style="86" bestFit="1" customWidth="1"/>
    <col min="3600" max="3601" width="9.5703125" style="86" customWidth="1"/>
    <col min="3602" max="3602" width="7.85546875" style="86" customWidth="1"/>
    <col min="3603" max="3603" width="8.42578125" style="86" customWidth="1"/>
    <col min="3604" max="3604" width="10" style="86" bestFit="1" customWidth="1"/>
    <col min="3605" max="3605" width="7.42578125" style="86" customWidth="1"/>
    <col min="3606" max="3606" width="7.85546875" style="86" customWidth="1"/>
    <col min="3607" max="3607" width="17.7109375" style="86" customWidth="1"/>
    <col min="3608" max="3608" width="9.5703125" style="86" customWidth="1"/>
    <col min="3609" max="3609" width="0.85546875" style="86" customWidth="1"/>
    <col min="3610" max="3610" width="9.140625" style="86" customWidth="1"/>
    <col min="3611" max="3611" width="4.140625" style="86" customWidth="1"/>
    <col min="3612" max="3612" width="8.85546875" style="86" customWidth="1"/>
    <col min="3613" max="3613" width="9.28515625" style="86" customWidth="1"/>
    <col min="3614" max="3615" width="9.85546875" style="86" customWidth="1"/>
    <col min="3616" max="3616" width="7.85546875" style="86" customWidth="1"/>
    <col min="3617" max="3840" width="9.140625" style="86"/>
    <col min="3841" max="3841" width="7.28515625" style="86" customWidth="1"/>
    <col min="3842" max="3842" width="13.42578125" style="86" customWidth="1"/>
    <col min="3843" max="3843" width="9.140625" style="86" customWidth="1"/>
    <col min="3844" max="3844" width="13.5703125" style="86" customWidth="1"/>
    <col min="3845" max="3845" width="19.42578125" style="86" customWidth="1"/>
    <col min="3846" max="3846" width="8.140625" style="86" customWidth="1"/>
    <col min="3847" max="3847" width="18" style="86" customWidth="1"/>
    <col min="3848" max="3848" width="21.7109375" style="86" customWidth="1"/>
    <col min="3849" max="3849" width="7.5703125" style="86" customWidth="1"/>
    <col min="3850" max="3850" width="10.85546875" style="86" customWidth="1"/>
    <col min="3851" max="3854" width="9.5703125" style="86" customWidth="1"/>
    <col min="3855" max="3855" width="25" style="86" bestFit="1" customWidth="1"/>
    <col min="3856" max="3857" width="9.5703125" style="86" customWidth="1"/>
    <col min="3858" max="3858" width="7.85546875" style="86" customWidth="1"/>
    <col min="3859" max="3859" width="8.42578125" style="86" customWidth="1"/>
    <col min="3860" max="3860" width="10" style="86" bestFit="1" customWidth="1"/>
    <col min="3861" max="3861" width="7.42578125" style="86" customWidth="1"/>
    <col min="3862" max="3862" width="7.85546875" style="86" customWidth="1"/>
    <col min="3863" max="3863" width="17.7109375" style="86" customWidth="1"/>
    <col min="3864" max="3864" width="9.5703125" style="86" customWidth="1"/>
    <col min="3865" max="3865" width="0.85546875" style="86" customWidth="1"/>
    <col min="3866" max="3866" width="9.140625" style="86" customWidth="1"/>
    <col min="3867" max="3867" width="4.140625" style="86" customWidth="1"/>
    <col min="3868" max="3868" width="8.85546875" style="86" customWidth="1"/>
    <col min="3869" max="3869" width="9.28515625" style="86" customWidth="1"/>
    <col min="3870" max="3871" width="9.85546875" style="86" customWidth="1"/>
    <col min="3872" max="3872" width="7.85546875" style="86" customWidth="1"/>
    <col min="3873" max="4096" width="9.140625" style="86"/>
    <col min="4097" max="4097" width="7.28515625" style="86" customWidth="1"/>
    <col min="4098" max="4098" width="13.42578125" style="86" customWidth="1"/>
    <col min="4099" max="4099" width="9.140625" style="86" customWidth="1"/>
    <col min="4100" max="4100" width="13.5703125" style="86" customWidth="1"/>
    <col min="4101" max="4101" width="19.42578125" style="86" customWidth="1"/>
    <col min="4102" max="4102" width="8.140625" style="86" customWidth="1"/>
    <col min="4103" max="4103" width="18" style="86" customWidth="1"/>
    <col min="4104" max="4104" width="21.7109375" style="86" customWidth="1"/>
    <col min="4105" max="4105" width="7.5703125" style="86" customWidth="1"/>
    <col min="4106" max="4106" width="10.85546875" style="86" customWidth="1"/>
    <col min="4107" max="4110" width="9.5703125" style="86" customWidth="1"/>
    <col min="4111" max="4111" width="25" style="86" bestFit="1" customWidth="1"/>
    <col min="4112" max="4113" width="9.5703125" style="86" customWidth="1"/>
    <col min="4114" max="4114" width="7.85546875" style="86" customWidth="1"/>
    <col min="4115" max="4115" width="8.42578125" style="86" customWidth="1"/>
    <col min="4116" max="4116" width="10" style="86" bestFit="1" customWidth="1"/>
    <col min="4117" max="4117" width="7.42578125" style="86" customWidth="1"/>
    <col min="4118" max="4118" width="7.85546875" style="86" customWidth="1"/>
    <col min="4119" max="4119" width="17.7109375" style="86" customWidth="1"/>
    <col min="4120" max="4120" width="9.5703125" style="86" customWidth="1"/>
    <col min="4121" max="4121" width="0.85546875" style="86" customWidth="1"/>
    <col min="4122" max="4122" width="9.140625" style="86" customWidth="1"/>
    <col min="4123" max="4123" width="4.140625" style="86" customWidth="1"/>
    <col min="4124" max="4124" width="8.85546875" style="86" customWidth="1"/>
    <col min="4125" max="4125" width="9.28515625" style="86" customWidth="1"/>
    <col min="4126" max="4127" width="9.85546875" style="86" customWidth="1"/>
    <col min="4128" max="4128" width="7.85546875" style="86" customWidth="1"/>
    <col min="4129" max="4352" width="9.140625" style="86"/>
    <col min="4353" max="4353" width="7.28515625" style="86" customWidth="1"/>
    <col min="4354" max="4354" width="13.42578125" style="86" customWidth="1"/>
    <col min="4355" max="4355" width="9.140625" style="86" customWidth="1"/>
    <col min="4356" max="4356" width="13.5703125" style="86" customWidth="1"/>
    <col min="4357" max="4357" width="19.42578125" style="86" customWidth="1"/>
    <col min="4358" max="4358" width="8.140625" style="86" customWidth="1"/>
    <col min="4359" max="4359" width="18" style="86" customWidth="1"/>
    <col min="4360" max="4360" width="21.7109375" style="86" customWidth="1"/>
    <col min="4361" max="4361" width="7.5703125" style="86" customWidth="1"/>
    <col min="4362" max="4362" width="10.85546875" style="86" customWidth="1"/>
    <col min="4363" max="4366" width="9.5703125" style="86" customWidth="1"/>
    <col min="4367" max="4367" width="25" style="86" bestFit="1" customWidth="1"/>
    <col min="4368" max="4369" width="9.5703125" style="86" customWidth="1"/>
    <col min="4370" max="4370" width="7.85546875" style="86" customWidth="1"/>
    <col min="4371" max="4371" width="8.42578125" style="86" customWidth="1"/>
    <col min="4372" max="4372" width="10" style="86" bestFit="1" customWidth="1"/>
    <col min="4373" max="4373" width="7.42578125" style="86" customWidth="1"/>
    <col min="4374" max="4374" width="7.85546875" style="86" customWidth="1"/>
    <col min="4375" max="4375" width="17.7109375" style="86" customWidth="1"/>
    <col min="4376" max="4376" width="9.5703125" style="86" customWidth="1"/>
    <col min="4377" max="4377" width="0.85546875" style="86" customWidth="1"/>
    <col min="4378" max="4378" width="9.140625" style="86" customWidth="1"/>
    <col min="4379" max="4379" width="4.140625" style="86" customWidth="1"/>
    <col min="4380" max="4380" width="8.85546875" style="86" customWidth="1"/>
    <col min="4381" max="4381" width="9.28515625" style="86" customWidth="1"/>
    <col min="4382" max="4383" width="9.85546875" style="86" customWidth="1"/>
    <col min="4384" max="4384" width="7.85546875" style="86" customWidth="1"/>
    <col min="4385" max="4608" width="9.140625" style="86"/>
    <col min="4609" max="4609" width="7.28515625" style="86" customWidth="1"/>
    <col min="4610" max="4610" width="13.42578125" style="86" customWidth="1"/>
    <col min="4611" max="4611" width="9.140625" style="86" customWidth="1"/>
    <col min="4612" max="4612" width="13.5703125" style="86" customWidth="1"/>
    <col min="4613" max="4613" width="19.42578125" style="86" customWidth="1"/>
    <col min="4614" max="4614" width="8.140625" style="86" customWidth="1"/>
    <col min="4615" max="4615" width="18" style="86" customWidth="1"/>
    <col min="4616" max="4616" width="21.7109375" style="86" customWidth="1"/>
    <col min="4617" max="4617" width="7.5703125" style="86" customWidth="1"/>
    <col min="4618" max="4618" width="10.85546875" style="86" customWidth="1"/>
    <col min="4619" max="4622" width="9.5703125" style="86" customWidth="1"/>
    <col min="4623" max="4623" width="25" style="86" bestFit="1" customWidth="1"/>
    <col min="4624" max="4625" width="9.5703125" style="86" customWidth="1"/>
    <col min="4626" max="4626" width="7.85546875" style="86" customWidth="1"/>
    <col min="4627" max="4627" width="8.42578125" style="86" customWidth="1"/>
    <col min="4628" max="4628" width="10" style="86" bestFit="1" customWidth="1"/>
    <col min="4629" max="4629" width="7.42578125" style="86" customWidth="1"/>
    <col min="4630" max="4630" width="7.85546875" style="86" customWidth="1"/>
    <col min="4631" max="4631" width="17.7109375" style="86" customWidth="1"/>
    <col min="4632" max="4632" width="9.5703125" style="86" customWidth="1"/>
    <col min="4633" max="4633" width="0.85546875" style="86" customWidth="1"/>
    <col min="4634" max="4634" width="9.140625" style="86" customWidth="1"/>
    <col min="4635" max="4635" width="4.140625" style="86" customWidth="1"/>
    <col min="4636" max="4636" width="8.85546875" style="86" customWidth="1"/>
    <col min="4637" max="4637" width="9.28515625" style="86" customWidth="1"/>
    <col min="4638" max="4639" width="9.85546875" style="86" customWidth="1"/>
    <col min="4640" max="4640" width="7.85546875" style="86" customWidth="1"/>
    <col min="4641" max="4864" width="9.140625" style="86"/>
    <col min="4865" max="4865" width="7.28515625" style="86" customWidth="1"/>
    <col min="4866" max="4866" width="13.42578125" style="86" customWidth="1"/>
    <col min="4867" max="4867" width="9.140625" style="86" customWidth="1"/>
    <col min="4868" max="4868" width="13.5703125" style="86" customWidth="1"/>
    <col min="4869" max="4869" width="19.42578125" style="86" customWidth="1"/>
    <col min="4870" max="4870" width="8.140625" style="86" customWidth="1"/>
    <col min="4871" max="4871" width="18" style="86" customWidth="1"/>
    <col min="4872" max="4872" width="21.7109375" style="86" customWidth="1"/>
    <col min="4873" max="4873" width="7.5703125" style="86" customWidth="1"/>
    <col min="4874" max="4874" width="10.85546875" style="86" customWidth="1"/>
    <col min="4875" max="4878" width="9.5703125" style="86" customWidth="1"/>
    <col min="4879" max="4879" width="25" style="86" bestFit="1" customWidth="1"/>
    <col min="4880" max="4881" width="9.5703125" style="86" customWidth="1"/>
    <col min="4882" max="4882" width="7.85546875" style="86" customWidth="1"/>
    <col min="4883" max="4883" width="8.42578125" style="86" customWidth="1"/>
    <col min="4884" max="4884" width="10" style="86" bestFit="1" customWidth="1"/>
    <col min="4885" max="4885" width="7.42578125" style="86" customWidth="1"/>
    <col min="4886" max="4886" width="7.85546875" style="86" customWidth="1"/>
    <col min="4887" max="4887" width="17.7109375" style="86" customWidth="1"/>
    <col min="4888" max="4888" width="9.5703125" style="86" customWidth="1"/>
    <col min="4889" max="4889" width="0.85546875" style="86" customWidth="1"/>
    <col min="4890" max="4890" width="9.140625" style="86" customWidth="1"/>
    <col min="4891" max="4891" width="4.140625" style="86" customWidth="1"/>
    <col min="4892" max="4892" width="8.85546875" style="86" customWidth="1"/>
    <col min="4893" max="4893" width="9.28515625" style="86" customWidth="1"/>
    <col min="4894" max="4895" width="9.85546875" style="86" customWidth="1"/>
    <col min="4896" max="4896" width="7.85546875" style="86" customWidth="1"/>
    <col min="4897" max="5120" width="9.140625" style="86"/>
    <col min="5121" max="5121" width="7.28515625" style="86" customWidth="1"/>
    <col min="5122" max="5122" width="13.42578125" style="86" customWidth="1"/>
    <col min="5123" max="5123" width="9.140625" style="86" customWidth="1"/>
    <col min="5124" max="5124" width="13.5703125" style="86" customWidth="1"/>
    <col min="5125" max="5125" width="19.42578125" style="86" customWidth="1"/>
    <col min="5126" max="5126" width="8.140625" style="86" customWidth="1"/>
    <col min="5127" max="5127" width="18" style="86" customWidth="1"/>
    <col min="5128" max="5128" width="21.7109375" style="86" customWidth="1"/>
    <col min="5129" max="5129" width="7.5703125" style="86" customWidth="1"/>
    <col min="5130" max="5130" width="10.85546875" style="86" customWidth="1"/>
    <col min="5131" max="5134" width="9.5703125" style="86" customWidth="1"/>
    <col min="5135" max="5135" width="25" style="86" bestFit="1" customWidth="1"/>
    <col min="5136" max="5137" width="9.5703125" style="86" customWidth="1"/>
    <col min="5138" max="5138" width="7.85546875" style="86" customWidth="1"/>
    <col min="5139" max="5139" width="8.42578125" style="86" customWidth="1"/>
    <col min="5140" max="5140" width="10" style="86" bestFit="1" customWidth="1"/>
    <col min="5141" max="5141" width="7.42578125" style="86" customWidth="1"/>
    <col min="5142" max="5142" width="7.85546875" style="86" customWidth="1"/>
    <col min="5143" max="5143" width="17.7109375" style="86" customWidth="1"/>
    <col min="5144" max="5144" width="9.5703125" style="86" customWidth="1"/>
    <col min="5145" max="5145" width="0.85546875" style="86" customWidth="1"/>
    <col min="5146" max="5146" width="9.140625" style="86" customWidth="1"/>
    <col min="5147" max="5147" width="4.140625" style="86" customWidth="1"/>
    <col min="5148" max="5148" width="8.85546875" style="86" customWidth="1"/>
    <col min="5149" max="5149" width="9.28515625" style="86" customWidth="1"/>
    <col min="5150" max="5151" width="9.85546875" style="86" customWidth="1"/>
    <col min="5152" max="5152" width="7.85546875" style="86" customWidth="1"/>
    <col min="5153" max="5376" width="9.140625" style="86"/>
    <col min="5377" max="5377" width="7.28515625" style="86" customWidth="1"/>
    <col min="5378" max="5378" width="13.42578125" style="86" customWidth="1"/>
    <col min="5379" max="5379" width="9.140625" style="86" customWidth="1"/>
    <col min="5380" max="5380" width="13.5703125" style="86" customWidth="1"/>
    <col min="5381" max="5381" width="19.42578125" style="86" customWidth="1"/>
    <col min="5382" max="5382" width="8.140625" style="86" customWidth="1"/>
    <col min="5383" max="5383" width="18" style="86" customWidth="1"/>
    <col min="5384" max="5384" width="21.7109375" style="86" customWidth="1"/>
    <col min="5385" max="5385" width="7.5703125" style="86" customWidth="1"/>
    <col min="5386" max="5386" width="10.85546875" style="86" customWidth="1"/>
    <col min="5387" max="5390" width="9.5703125" style="86" customWidth="1"/>
    <col min="5391" max="5391" width="25" style="86" bestFit="1" customWidth="1"/>
    <col min="5392" max="5393" width="9.5703125" style="86" customWidth="1"/>
    <col min="5394" max="5394" width="7.85546875" style="86" customWidth="1"/>
    <col min="5395" max="5395" width="8.42578125" style="86" customWidth="1"/>
    <col min="5396" max="5396" width="10" style="86" bestFit="1" customWidth="1"/>
    <col min="5397" max="5397" width="7.42578125" style="86" customWidth="1"/>
    <col min="5398" max="5398" width="7.85546875" style="86" customWidth="1"/>
    <col min="5399" max="5399" width="17.7109375" style="86" customWidth="1"/>
    <col min="5400" max="5400" width="9.5703125" style="86" customWidth="1"/>
    <col min="5401" max="5401" width="0.85546875" style="86" customWidth="1"/>
    <col min="5402" max="5402" width="9.140625" style="86" customWidth="1"/>
    <col min="5403" max="5403" width="4.140625" style="86" customWidth="1"/>
    <col min="5404" max="5404" width="8.85546875" style="86" customWidth="1"/>
    <col min="5405" max="5405" width="9.28515625" style="86" customWidth="1"/>
    <col min="5406" max="5407" width="9.85546875" style="86" customWidth="1"/>
    <col min="5408" max="5408" width="7.85546875" style="86" customWidth="1"/>
    <col min="5409" max="5632" width="9.140625" style="86"/>
    <col min="5633" max="5633" width="7.28515625" style="86" customWidth="1"/>
    <col min="5634" max="5634" width="13.42578125" style="86" customWidth="1"/>
    <col min="5635" max="5635" width="9.140625" style="86" customWidth="1"/>
    <col min="5636" max="5636" width="13.5703125" style="86" customWidth="1"/>
    <col min="5637" max="5637" width="19.42578125" style="86" customWidth="1"/>
    <col min="5638" max="5638" width="8.140625" style="86" customWidth="1"/>
    <col min="5639" max="5639" width="18" style="86" customWidth="1"/>
    <col min="5640" max="5640" width="21.7109375" style="86" customWidth="1"/>
    <col min="5641" max="5641" width="7.5703125" style="86" customWidth="1"/>
    <col min="5642" max="5642" width="10.85546875" style="86" customWidth="1"/>
    <col min="5643" max="5646" width="9.5703125" style="86" customWidth="1"/>
    <col min="5647" max="5647" width="25" style="86" bestFit="1" customWidth="1"/>
    <col min="5648" max="5649" width="9.5703125" style="86" customWidth="1"/>
    <col min="5650" max="5650" width="7.85546875" style="86" customWidth="1"/>
    <col min="5651" max="5651" width="8.42578125" style="86" customWidth="1"/>
    <col min="5652" max="5652" width="10" style="86" bestFit="1" customWidth="1"/>
    <col min="5653" max="5653" width="7.42578125" style="86" customWidth="1"/>
    <col min="5654" max="5654" width="7.85546875" style="86" customWidth="1"/>
    <col min="5655" max="5655" width="17.7109375" style="86" customWidth="1"/>
    <col min="5656" max="5656" width="9.5703125" style="86" customWidth="1"/>
    <col min="5657" max="5657" width="0.85546875" style="86" customWidth="1"/>
    <col min="5658" max="5658" width="9.140625" style="86" customWidth="1"/>
    <col min="5659" max="5659" width="4.140625" style="86" customWidth="1"/>
    <col min="5660" max="5660" width="8.85546875" style="86" customWidth="1"/>
    <col min="5661" max="5661" width="9.28515625" style="86" customWidth="1"/>
    <col min="5662" max="5663" width="9.85546875" style="86" customWidth="1"/>
    <col min="5664" max="5664" width="7.85546875" style="86" customWidth="1"/>
    <col min="5665" max="5888" width="9.140625" style="86"/>
    <col min="5889" max="5889" width="7.28515625" style="86" customWidth="1"/>
    <col min="5890" max="5890" width="13.42578125" style="86" customWidth="1"/>
    <col min="5891" max="5891" width="9.140625" style="86" customWidth="1"/>
    <col min="5892" max="5892" width="13.5703125" style="86" customWidth="1"/>
    <col min="5893" max="5893" width="19.42578125" style="86" customWidth="1"/>
    <col min="5894" max="5894" width="8.140625" style="86" customWidth="1"/>
    <col min="5895" max="5895" width="18" style="86" customWidth="1"/>
    <col min="5896" max="5896" width="21.7109375" style="86" customWidth="1"/>
    <col min="5897" max="5897" width="7.5703125" style="86" customWidth="1"/>
    <col min="5898" max="5898" width="10.85546875" style="86" customWidth="1"/>
    <col min="5899" max="5902" width="9.5703125" style="86" customWidth="1"/>
    <col min="5903" max="5903" width="25" style="86" bestFit="1" customWidth="1"/>
    <col min="5904" max="5905" width="9.5703125" style="86" customWidth="1"/>
    <col min="5906" max="5906" width="7.85546875" style="86" customWidth="1"/>
    <col min="5907" max="5907" width="8.42578125" style="86" customWidth="1"/>
    <col min="5908" max="5908" width="10" style="86" bestFit="1" customWidth="1"/>
    <col min="5909" max="5909" width="7.42578125" style="86" customWidth="1"/>
    <col min="5910" max="5910" width="7.85546875" style="86" customWidth="1"/>
    <col min="5911" max="5911" width="17.7109375" style="86" customWidth="1"/>
    <col min="5912" max="5912" width="9.5703125" style="86" customWidth="1"/>
    <col min="5913" max="5913" width="0.85546875" style="86" customWidth="1"/>
    <col min="5914" max="5914" width="9.140625" style="86" customWidth="1"/>
    <col min="5915" max="5915" width="4.140625" style="86" customWidth="1"/>
    <col min="5916" max="5916" width="8.85546875" style="86" customWidth="1"/>
    <col min="5917" max="5917" width="9.28515625" style="86" customWidth="1"/>
    <col min="5918" max="5919" width="9.85546875" style="86" customWidth="1"/>
    <col min="5920" max="5920" width="7.85546875" style="86" customWidth="1"/>
    <col min="5921" max="6144" width="9.140625" style="86"/>
    <col min="6145" max="6145" width="7.28515625" style="86" customWidth="1"/>
    <col min="6146" max="6146" width="13.42578125" style="86" customWidth="1"/>
    <col min="6147" max="6147" width="9.140625" style="86" customWidth="1"/>
    <col min="6148" max="6148" width="13.5703125" style="86" customWidth="1"/>
    <col min="6149" max="6149" width="19.42578125" style="86" customWidth="1"/>
    <col min="6150" max="6150" width="8.140625" style="86" customWidth="1"/>
    <col min="6151" max="6151" width="18" style="86" customWidth="1"/>
    <col min="6152" max="6152" width="21.7109375" style="86" customWidth="1"/>
    <col min="6153" max="6153" width="7.5703125" style="86" customWidth="1"/>
    <col min="6154" max="6154" width="10.85546875" style="86" customWidth="1"/>
    <col min="6155" max="6158" width="9.5703125" style="86" customWidth="1"/>
    <col min="6159" max="6159" width="25" style="86" bestFit="1" customWidth="1"/>
    <col min="6160" max="6161" width="9.5703125" style="86" customWidth="1"/>
    <col min="6162" max="6162" width="7.85546875" style="86" customWidth="1"/>
    <col min="6163" max="6163" width="8.42578125" style="86" customWidth="1"/>
    <col min="6164" max="6164" width="10" style="86" bestFit="1" customWidth="1"/>
    <col min="6165" max="6165" width="7.42578125" style="86" customWidth="1"/>
    <col min="6166" max="6166" width="7.85546875" style="86" customWidth="1"/>
    <col min="6167" max="6167" width="17.7109375" style="86" customWidth="1"/>
    <col min="6168" max="6168" width="9.5703125" style="86" customWidth="1"/>
    <col min="6169" max="6169" width="0.85546875" style="86" customWidth="1"/>
    <col min="6170" max="6170" width="9.140625" style="86" customWidth="1"/>
    <col min="6171" max="6171" width="4.140625" style="86" customWidth="1"/>
    <col min="6172" max="6172" width="8.85546875" style="86" customWidth="1"/>
    <col min="6173" max="6173" width="9.28515625" style="86" customWidth="1"/>
    <col min="6174" max="6175" width="9.85546875" style="86" customWidth="1"/>
    <col min="6176" max="6176" width="7.85546875" style="86" customWidth="1"/>
    <col min="6177" max="6400" width="9.140625" style="86"/>
    <col min="6401" max="6401" width="7.28515625" style="86" customWidth="1"/>
    <col min="6402" max="6402" width="13.42578125" style="86" customWidth="1"/>
    <col min="6403" max="6403" width="9.140625" style="86" customWidth="1"/>
    <col min="6404" max="6404" width="13.5703125" style="86" customWidth="1"/>
    <col min="6405" max="6405" width="19.42578125" style="86" customWidth="1"/>
    <col min="6406" max="6406" width="8.140625" style="86" customWidth="1"/>
    <col min="6407" max="6407" width="18" style="86" customWidth="1"/>
    <col min="6408" max="6408" width="21.7109375" style="86" customWidth="1"/>
    <col min="6409" max="6409" width="7.5703125" style="86" customWidth="1"/>
    <col min="6410" max="6410" width="10.85546875" style="86" customWidth="1"/>
    <col min="6411" max="6414" width="9.5703125" style="86" customWidth="1"/>
    <col min="6415" max="6415" width="25" style="86" bestFit="1" customWidth="1"/>
    <col min="6416" max="6417" width="9.5703125" style="86" customWidth="1"/>
    <col min="6418" max="6418" width="7.85546875" style="86" customWidth="1"/>
    <col min="6419" max="6419" width="8.42578125" style="86" customWidth="1"/>
    <col min="6420" max="6420" width="10" style="86" bestFit="1" customWidth="1"/>
    <col min="6421" max="6421" width="7.42578125" style="86" customWidth="1"/>
    <col min="6422" max="6422" width="7.85546875" style="86" customWidth="1"/>
    <col min="6423" max="6423" width="17.7109375" style="86" customWidth="1"/>
    <col min="6424" max="6424" width="9.5703125" style="86" customWidth="1"/>
    <col min="6425" max="6425" width="0.85546875" style="86" customWidth="1"/>
    <col min="6426" max="6426" width="9.140625" style="86" customWidth="1"/>
    <col min="6427" max="6427" width="4.140625" style="86" customWidth="1"/>
    <col min="6428" max="6428" width="8.85546875" style="86" customWidth="1"/>
    <col min="6429" max="6429" width="9.28515625" style="86" customWidth="1"/>
    <col min="6430" max="6431" width="9.85546875" style="86" customWidth="1"/>
    <col min="6432" max="6432" width="7.85546875" style="86" customWidth="1"/>
    <col min="6433" max="6656" width="9.140625" style="86"/>
    <col min="6657" max="6657" width="7.28515625" style="86" customWidth="1"/>
    <col min="6658" max="6658" width="13.42578125" style="86" customWidth="1"/>
    <col min="6659" max="6659" width="9.140625" style="86" customWidth="1"/>
    <col min="6660" max="6660" width="13.5703125" style="86" customWidth="1"/>
    <col min="6661" max="6661" width="19.42578125" style="86" customWidth="1"/>
    <col min="6662" max="6662" width="8.140625" style="86" customWidth="1"/>
    <col min="6663" max="6663" width="18" style="86" customWidth="1"/>
    <col min="6664" max="6664" width="21.7109375" style="86" customWidth="1"/>
    <col min="6665" max="6665" width="7.5703125" style="86" customWidth="1"/>
    <col min="6666" max="6666" width="10.85546875" style="86" customWidth="1"/>
    <col min="6667" max="6670" width="9.5703125" style="86" customWidth="1"/>
    <col min="6671" max="6671" width="25" style="86" bestFit="1" customWidth="1"/>
    <col min="6672" max="6673" width="9.5703125" style="86" customWidth="1"/>
    <col min="6674" max="6674" width="7.85546875" style="86" customWidth="1"/>
    <col min="6675" max="6675" width="8.42578125" style="86" customWidth="1"/>
    <col min="6676" max="6676" width="10" style="86" bestFit="1" customWidth="1"/>
    <col min="6677" max="6677" width="7.42578125" style="86" customWidth="1"/>
    <col min="6678" max="6678" width="7.85546875" style="86" customWidth="1"/>
    <col min="6679" max="6679" width="17.7109375" style="86" customWidth="1"/>
    <col min="6680" max="6680" width="9.5703125" style="86" customWidth="1"/>
    <col min="6681" max="6681" width="0.85546875" style="86" customWidth="1"/>
    <col min="6682" max="6682" width="9.140625" style="86" customWidth="1"/>
    <col min="6683" max="6683" width="4.140625" style="86" customWidth="1"/>
    <col min="6684" max="6684" width="8.85546875" style="86" customWidth="1"/>
    <col min="6685" max="6685" width="9.28515625" style="86" customWidth="1"/>
    <col min="6686" max="6687" width="9.85546875" style="86" customWidth="1"/>
    <col min="6688" max="6688" width="7.85546875" style="86" customWidth="1"/>
    <col min="6689" max="6912" width="9.140625" style="86"/>
    <col min="6913" max="6913" width="7.28515625" style="86" customWidth="1"/>
    <col min="6914" max="6914" width="13.42578125" style="86" customWidth="1"/>
    <col min="6915" max="6915" width="9.140625" style="86" customWidth="1"/>
    <col min="6916" max="6916" width="13.5703125" style="86" customWidth="1"/>
    <col min="6917" max="6917" width="19.42578125" style="86" customWidth="1"/>
    <col min="6918" max="6918" width="8.140625" style="86" customWidth="1"/>
    <col min="6919" max="6919" width="18" style="86" customWidth="1"/>
    <col min="6920" max="6920" width="21.7109375" style="86" customWidth="1"/>
    <col min="6921" max="6921" width="7.5703125" style="86" customWidth="1"/>
    <col min="6922" max="6922" width="10.85546875" style="86" customWidth="1"/>
    <col min="6923" max="6926" width="9.5703125" style="86" customWidth="1"/>
    <col min="6927" max="6927" width="25" style="86" bestFit="1" customWidth="1"/>
    <col min="6928" max="6929" width="9.5703125" style="86" customWidth="1"/>
    <col min="6930" max="6930" width="7.85546875" style="86" customWidth="1"/>
    <col min="6931" max="6931" width="8.42578125" style="86" customWidth="1"/>
    <col min="6932" max="6932" width="10" style="86" bestFit="1" customWidth="1"/>
    <col min="6933" max="6933" width="7.42578125" style="86" customWidth="1"/>
    <col min="6934" max="6934" width="7.85546875" style="86" customWidth="1"/>
    <col min="6935" max="6935" width="17.7109375" style="86" customWidth="1"/>
    <col min="6936" max="6936" width="9.5703125" style="86" customWidth="1"/>
    <col min="6937" max="6937" width="0.85546875" style="86" customWidth="1"/>
    <col min="6938" max="6938" width="9.140625" style="86" customWidth="1"/>
    <col min="6939" max="6939" width="4.140625" style="86" customWidth="1"/>
    <col min="6940" max="6940" width="8.85546875" style="86" customWidth="1"/>
    <col min="6941" max="6941" width="9.28515625" style="86" customWidth="1"/>
    <col min="6942" max="6943" width="9.85546875" style="86" customWidth="1"/>
    <col min="6944" max="6944" width="7.85546875" style="86" customWidth="1"/>
    <col min="6945" max="7168" width="9.140625" style="86"/>
    <col min="7169" max="7169" width="7.28515625" style="86" customWidth="1"/>
    <col min="7170" max="7170" width="13.42578125" style="86" customWidth="1"/>
    <col min="7171" max="7171" width="9.140625" style="86" customWidth="1"/>
    <col min="7172" max="7172" width="13.5703125" style="86" customWidth="1"/>
    <col min="7173" max="7173" width="19.42578125" style="86" customWidth="1"/>
    <col min="7174" max="7174" width="8.140625" style="86" customWidth="1"/>
    <col min="7175" max="7175" width="18" style="86" customWidth="1"/>
    <col min="7176" max="7176" width="21.7109375" style="86" customWidth="1"/>
    <col min="7177" max="7177" width="7.5703125" style="86" customWidth="1"/>
    <col min="7178" max="7178" width="10.85546875" style="86" customWidth="1"/>
    <col min="7179" max="7182" width="9.5703125" style="86" customWidth="1"/>
    <col min="7183" max="7183" width="25" style="86" bestFit="1" customWidth="1"/>
    <col min="7184" max="7185" width="9.5703125" style="86" customWidth="1"/>
    <col min="7186" max="7186" width="7.85546875" style="86" customWidth="1"/>
    <col min="7187" max="7187" width="8.42578125" style="86" customWidth="1"/>
    <col min="7188" max="7188" width="10" style="86" bestFit="1" customWidth="1"/>
    <col min="7189" max="7189" width="7.42578125" style="86" customWidth="1"/>
    <col min="7190" max="7190" width="7.85546875" style="86" customWidth="1"/>
    <col min="7191" max="7191" width="17.7109375" style="86" customWidth="1"/>
    <col min="7192" max="7192" width="9.5703125" style="86" customWidth="1"/>
    <col min="7193" max="7193" width="0.85546875" style="86" customWidth="1"/>
    <col min="7194" max="7194" width="9.140625" style="86" customWidth="1"/>
    <col min="7195" max="7195" width="4.140625" style="86" customWidth="1"/>
    <col min="7196" max="7196" width="8.85546875" style="86" customWidth="1"/>
    <col min="7197" max="7197" width="9.28515625" style="86" customWidth="1"/>
    <col min="7198" max="7199" width="9.85546875" style="86" customWidth="1"/>
    <col min="7200" max="7200" width="7.85546875" style="86" customWidth="1"/>
    <col min="7201" max="7424" width="9.140625" style="86"/>
    <col min="7425" max="7425" width="7.28515625" style="86" customWidth="1"/>
    <col min="7426" max="7426" width="13.42578125" style="86" customWidth="1"/>
    <col min="7427" max="7427" width="9.140625" style="86" customWidth="1"/>
    <col min="7428" max="7428" width="13.5703125" style="86" customWidth="1"/>
    <col min="7429" max="7429" width="19.42578125" style="86" customWidth="1"/>
    <col min="7430" max="7430" width="8.140625" style="86" customWidth="1"/>
    <col min="7431" max="7431" width="18" style="86" customWidth="1"/>
    <col min="7432" max="7432" width="21.7109375" style="86" customWidth="1"/>
    <col min="7433" max="7433" width="7.5703125" style="86" customWidth="1"/>
    <col min="7434" max="7434" width="10.85546875" style="86" customWidth="1"/>
    <col min="7435" max="7438" width="9.5703125" style="86" customWidth="1"/>
    <col min="7439" max="7439" width="25" style="86" bestFit="1" customWidth="1"/>
    <col min="7440" max="7441" width="9.5703125" style="86" customWidth="1"/>
    <col min="7442" max="7442" width="7.85546875" style="86" customWidth="1"/>
    <col min="7443" max="7443" width="8.42578125" style="86" customWidth="1"/>
    <col min="7444" max="7444" width="10" style="86" bestFit="1" customWidth="1"/>
    <col min="7445" max="7445" width="7.42578125" style="86" customWidth="1"/>
    <col min="7446" max="7446" width="7.85546875" style="86" customWidth="1"/>
    <col min="7447" max="7447" width="17.7109375" style="86" customWidth="1"/>
    <col min="7448" max="7448" width="9.5703125" style="86" customWidth="1"/>
    <col min="7449" max="7449" width="0.85546875" style="86" customWidth="1"/>
    <col min="7450" max="7450" width="9.140625" style="86" customWidth="1"/>
    <col min="7451" max="7451" width="4.140625" style="86" customWidth="1"/>
    <col min="7452" max="7452" width="8.85546875" style="86" customWidth="1"/>
    <col min="7453" max="7453" width="9.28515625" style="86" customWidth="1"/>
    <col min="7454" max="7455" width="9.85546875" style="86" customWidth="1"/>
    <col min="7456" max="7456" width="7.85546875" style="86" customWidth="1"/>
    <col min="7457" max="7680" width="9.140625" style="86"/>
    <col min="7681" max="7681" width="7.28515625" style="86" customWidth="1"/>
    <col min="7682" max="7682" width="13.42578125" style="86" customWidth="1"/>
    <col min="7683" max="7683" width="9.140625" style="86" customWidth="1"/>
    <col min="7684" max="7684" width="13.5703125" style="86" customWidth="1"/>
    <col min="7685" max="7685" width="19.42578125" style="86" customWidth="1"/>
    <col min="7686" max="7686" width="8.140625" style="86" customWidth="1"/>
    <col min="7687" max="7687" width="18" style="86" customWidth="1"/>
    <col min="7688" max="7688" width="21.7109375" style="86" customWidth="1"/>
    <col min="7689" max="7689" width="7.5703125" style="86" customWidth="1"/>
    <col min="7690" max="7690" width="10.85546875" style="86" customWidth="1"/>
    <col min="7691" max="7694" width="9.5703125" style="86" customWidth="1"/>
    <col min="7695" max="7695" width="25" style="86" bestFit="1" customWidth="1"/>
    <col min="7696" max="7697" width="9.5703125" style="86" customWidth="1"/>
    <col min="7698" max="7698" width="7.85546875" style="86" customWidth="1"/>
    <col min="7699" max="7699" width="8.42578125" style="86" customWidth="1"/>
    <col min="7700" max="7700" width="10" style="86" bestFit="1" customWidth="1"/>
    <col min="7701" max="7701" width="7.42578125" style="86" customWidth="1"/>
    <col min="7702" max="7702" width="7.85546875" style="86" customWidth="1"/>
    <col min="7703" max="7703" width="17.7109375" style="86" customWidth="1"/>
    <col min="7704" max="7704" width="9.5703125" style="86" customWidth="1"/>
    <col min="7705" max="7705" width="0.85546875" style="86" customWidth="1"/>
    <col min="7706" max="7706" width="9.140625" style="86" customWidth="1"/>
    <col min="7707" max="7707" width="4.140625" style="86" customWidth="1"/>
    <col min="7708" max="7708" width="8.85546875" style="86" customWidth="1"/>
    <col min="7709" max="7709" width="9.28515625" style="86" customWidth="1"/>
    <col min="7710" max="7711" width="9.85546875" style="86" customWidth="1"/>
    <col min="7712" max="7712" width="7.85546875" style="86" customWidth="1"/>
    <col min="7713" max="7936" width="9.140625" style="86"/>
    <col min="7937" max="7937" width="7.28515625" style="86" customWidth="1"/>
    <col min="7938" max="7938" width="13.42578125" style="86" customWidth="1"/>
    <col min="7939" max="7939" width="9.140625" style="86" customWidth="1"/>
    <col min="7940" max="7940" width="13.5703125" style="86" customWidth="1"/>
    <col min="7941" max="7941" width="19.42578125" style="86" customWidth="1"/>
    <col min="7942" max="7942" width="8.140625" style="86" customWidth="1"/>
    <col min="7943" max="7943" width="18" style="86" customWidth="1"/>
    <col min="7944" max="7944" width="21.7109375" style="86" customWidth="1"/>
    <col min="7945" max="7945" width="7.5703125" style="86" customWidth="1"/>
    <col min="7946" max="7946" width="10.85546875" style="86" customWidth="1"/>
    <col min="7947" max="7950" width="9.5703125" style="86" customWidth="1"/>
    <col min="7951" max="7951" width="25" style="86" bestFit="1" customWidth="1"/>
    <col min="7952" max="7953" width="9.5703125" style="86" customWidth="1"/>
    <col min="7954" max="7954" width="7.85546875" style="86" customWidth="1"/>
    <col min="7955" max="7955" width="8.42578125" style="86" customWidth="1"/>
    <col min="7956" max="7956" width="10" style="86" bestFit="1" customWidth="1"/>
    <col min="7957" max="7957" width="7.42578125" style="86" customWidth="1"/>
    <col min="7958" max="7958" width="7.85546875" style="86" customWidth="1"/>
    <col min="7959" max="7959" width="17.7109375" style="86" customWidth="1"/>
    <col min="7960" max="7960" width="9.5703125" style="86" customWidth="1"/>
    <col min="7961" max="7961" width="0.85546875" style="86" customWidth="1"/>
    <col min="7962" max="7962" width="9.140625" style="86" customWidth="1"/>
    <col min="7963" max="7963" width="4.140625" style="86" customWidth="1"/>
    <col min="7964" max="7964" width="8.85546875" style="86" customWidth="1"/>
    <col min="7965" max="7965" width="9.28515625" style="86" customWidth="1"/>
    <col min="7966" max="7967" width="9.85546875" style="86" customWidth="1"/>
    <col min="7968" max="7968" width="7.85546875" style="86" customWidth="1"/>
    <col min="7969" max="8192" width="9.140625" style="86"/>
    <col min="8193" max="8193" width="7.28515625" style="86" customWidth="1"/>
    <col min="8194" max="8194" width="13.42578125" style="86" customWidth="1"/>
    <col min="8195" max="8195" width="9.140625" style="86" customWidth="1"/>
    <col min="8196" max="8196" width="13.5703125" style="86" customWidth="1"/>
    <col min="8197" max="8197" width="19.42578125" style="86" customWidth="1"/>
    <col min="8198" max="8198" width="8.140625" style="86" customWidth="1"/>
    <col min="8199" max="8199" width="18" style="86" customWidth="1"/>
    <col min="8200" max="8200" width="21.7109375" style="86" customWidth="1"/>
    <col min="8201" max="8201" width="7.5703125" style="86" customWidth="1"/>
    <col min="8202" max="8202" width="10.85546875" style="86" customWidth="1"/>
    <col min="8203" max="8206" width="9.5703125" style="86" customWidth="1"/>
    <col min="8207" max="8207" width="25" style="86" bestFit="1" customWidth="1"/>
    <col min="8208" max="8209" width="9.5703125" style="86" customWidth="1"/>
    <col min="8210" max="8210" width="7.85546875" style="86" customWidth="1"/>
    <col min="8211" max="8211" width="8.42578125" style="86" customWidth="1"/>
    <col min="8212" max="8212" width="10" style="86" bestFit="1" customWidth="1"/>
    <col min="8213" max="8213" width="7.42578125" style="86" customWidth="1"/>
    <col min="8214" max="8214" width="7.85546875" style="86" customWidth="1"/>
    <col min="8215" max="8215" width="17.7109375" style="86" customWidth="1"/>
    <col min="8216" max="8216" width="9.5703125" style="86" customWidth="1"/>
    <col min="8217" max="8217" width="0.85546875" style="86" customWidth="1"/>
    <col min="8218" max="8218" width="9.140625" style="86" customWidth="1"/>
    <col min="8219" max="8219" width="4.140625" style="86" customWidth="1"/>
    <col min="8220" max="8220" width="8.85546875" style="86" customWidth="1"/>
    <col min="8221" max="8221" width="9.28515625" style="86" customWidth="1"/>
    <col min="8222" max="8223" width="9.85546875" style="86" customWidth="1"/>
    <col min="8224" max="8224" width="7.85546875" style="86" customWidth="1"/>
    <col min="8225" max="8448" width="9.140625" style="86"/>
    <col min="8449" max="8449" width="7.28515625" style="86" customWidth="1"/>
    <col min="8450" max="8450" width="13.42578125" style="86" customWidth="1"/>
    <col min="8451" max="8451" width="9.140625" style="86" customWidth="1"/>
    <col min="8452" max="8452" width="13.5703125" style="86" customWidth="1"/>
    <col min="8453" max="8453" width="19.42578125" style="86" customWidth="1"/>
    <col min="8454" max="8454" width="8.140625" style="86" customWidth="1"/>
    <col min="8455" max="8455" width="18" style="86" customWidth="1"/>
    <col min="8456" max="8456" width="21.7109375" style="86" customWidth="1"/>
    <col min="8457" max="8457" width="7.5703125" style="86" customWidth="1"/>
    <col min="8458" max="8458" width="10.85546875" style="86" customWidth="1"/>
    <col min="8459" max="8462" width="9.5703125" style="86" customWidth="1"/>
    <col min="8463" max="8463" width="25" style="86" bestFit="1" customWidth="1"/>
    <col min="8464" max="8465" width="9.5703125" style="86" customWidth="1"/>
    <col min="8466" max="8466" width="7.85546875" style="86" customWidth="1"/>
    <col min="8467" max="8467" width="8.42578125" style="86" customWidth="1"/>
    <col min="8468" max="8468" width="10" style="86" bestFit="1" customWidth="1"/>
    <col min="8469" max="8469" width="7.42578125" style="86" customWidth="1"/>
    <col min="8470" max="8470" width="7.85546875" style="86" customWidth="1"/>
    <col min="8471" max="8471" width="17.7109375" style="86" customWidth="1"/>
    <col min="8472" max="8472" width="9.5703125" style="86" customWidth="1"/>
    <col min="8473" max="8473" width="0.85546875" style="86" customWidth="1"/>
    <col min="8474" max="8474" width="9.140625" style="86" customWidth="1"/>
    <col min="8475" max="8475" width="4.140625" style="86" customWidth="1"/>
    <col min="8476" max="8476" width="8.85546875" style="86" customWidth="1"/>
    <col min="8477" max="8477" width="9.28515625" style="86" customWidth="1"/>
    <col min="8478" max="8479" width="9.85546875" style="86" customWidth="1"/>
    <col min="8480" max="8480" width="7.85546875" style="86" customWidth="1"/>
    <col min="8481" max="8704" width="9.140625" style="86"/>
    <col min="8705" max="8705" width="7.28515625" style="86" customWidth="1"/>
    <col min="8706" max="8706" width="13.42578125" style="86" customWidth="1"/>
    <col min="8707" max="8707" width="9.140625" style="86" customWidth="1"/>
    <col min="8708" max="8708" width="13.5703125" style="86" customWidth="1"/>
    <col min="8709" max="8709" width="19.42578125" style="86" customWidth="1"/>
    <col min="8710" max="8710" width="8.140625" style="86" customWidth="1"/>
    <col min="8711" max="8711" width="18" style="86" customWidth="1"/>
    <col min="8712" max="8712" width="21.7109375" style="86" customWidth="1"/>
    <col min="8713" max="8713" width="7.5703125" style="86" customWidth="1"/>
    <col min="8714" max="8714" width="10.85546875" style="86" customWidth="1"/>
    <col min="8715" max="8718" width="9.5703125" style="86" customWidth="1"/>
    <col min="8719" max="8719" width="25" style="86" bestFit="1" customWidth="1"/>
    <col min="8720" max="8721" width="9.5703125" style="86" customWidth="1"/>
    <col min="8722" max="8722" width="7.85546875" style="86" customWidth="1"/>
    <col min="8723" max="8723" width="8.42578125" style="86" customWidth="1"/>
    <col min="8724" max="8724" width="10" style="86" bestFit="1" customWidth="1"/>
    <col min="8725" max="8725" width="7.42578125" style="86" customWidth="1"/>
    <col min="8726" max="8726" width="7.85546875" style="86" customWidth="1"/>
    <col min="8727" max="8727" width="17.7109375" style="86" customWidth="1"/>
    <col min="8728" max="8728" width="9.5703125" style="86" customWidth="1"/>
    <col min="8729" max="8729" width="0.85546875" style="86" customWidth="1"/>
    <col min="8730" max="8730" width="9.140625" style="86" customWidth="1"/>
    <col min="8731" max="8731" width="4.140625" style="86" customWidth="1"/>
    <col min="8732" max="8732" width="8.85546875" style="86" customWidth="1"/>
    <col min="8733" max="8733" width="9.28515625" style="86" customWidth="1"/>
    <col min="8734" max="8735" width="9.85546875" style="86" customWidth="1"/>
    <col min="8736" max="8736" width="7.85546875" style="86" customWidth="1"/>
    <col min="8737" max="8960" width="9.140625" style="86"/>
    <col min="8961" max="8961" width="7.28515625" style="86" customWidth="1"/>
    <col min="8962" max="8962" width="13.42578125" style="86" customWidth="1"/>
    <col min="8963" max="8963" width="9.140625" style="86" customWidth="1"/>
    <col min="8964" max="8964" width="13.5703125" style="86" customWidth="1"/>
    <col min="8965" max="8965" width="19.42578125" style="86" customWidth="1"/>
    <col min="8966" max="8966" width="8.140625" style="86" customWidth="1"/>
    <col min="8967" max="8967" width="18" style="86" customWidth="1"/>
    <col min="8968" max="8968" width="21.7109375" style="86" customWidth="1"/>
    <col min="8969" max="8969" width="7.5703125" style="86" customWidth="1"/>
    <col min="8970" max="8970" width="10.85546875" style="86" customWidth="1"/>
    <col min="8971" max="8974" width="9.5703125" style="86" customWidth="1"/>
    <col min="8975" max="8975" width="25" style="86" bestFit="1" customWidth="1"/>
    <col min="8976" max="8977" width="9.5703125" style="86" customWidth="1"/>
    <col min="8978" max="8978" width="7.85546875" style="86" customWidth="1"/>
    <col min="8979" max="8979" width="8.42578125" style="86" customWidth="1"/>
    <col min="8980" max="8980" width="10" style="86" bestFit="1" customWidth="1"/>
    <col min="8981" max="8981" width="7.42578125" style="86" customWidth="1"/>
    <col min="8982" max="8982" width="7.85546875" style="86" customWidth="1"/>
    <col min="8983" max="8983" width="17.7109375" style="86" customWidth="1"/>
    <col min="8984" max="8984" width="9.5703125" style="86" customWidth="1"/>
    <col min="8985" max="8985" width="0.85546875" style="86" customWidth="1"/>
    <col min="8986" max="8986" width="9.140625" style="86" customWidth="1"/>
    <col min="8987" max="8987" width="4.140625" style="86" customWidth="1"/>
    <col min="8988" max="8988" width="8.85546875" style="86" customWidth="1"/>
    <col min="8989" max="8989" width="9.28515625" style="86" customWidth="1"/>
    <col min="8990" max="8991" width="9.85546875" style="86" customWidth="1"/>
    <col min="8992" max="8992" width="7.85546875" style="86" customWidth="1"/>
    <col min="8993" max="9216" width="9.140625" style="86"/>
    <col min="9217" max="9217" width="7.28515625" style="86" customWidth="1"/>
    <col min="9218" max="9218" width="13.42578125" style="86" customWidth="1"/>
    <col min="9219" max="9219" width="9.140625" style="86" customWidth="1"/>
    <col min="9220" max="9220" width="13.5703125" style="86" customWidth="1"/>
    <col min="9221" max="9221" width="19.42578125" style="86" customWidth="1"/>
    <col min="9222" max="9222" width="8.140625" style="86" customWidth="1"/>
    <col min="9223" max="9223" width="18" style="86" customWidth="1"/>
    <col min="9224" max="9224" width="21.7109375" style="86" customWidth="1"/>
    <col min="9225" max="9225" width="7.5703125" style="86" customWidth="1"/>
    <col min="9226" max="9226" width="10.85546875" style="86" customWidth="1"/>
    <col min="9227" max="9230" width="9.5703125" style="86" customWidth="1"/>
    <col min="9231" max="9231" width="25" style="86" bestFit="1" customWidth="1"/>
    <col min="9232" max="9233" width="9.5703125" style="86" customWidth="1"/>
    <col min="9234" max="9234" width="7.85546875" style="86" customWidth="1"/>
    <col min="9235" max="9235" width="8.42578125" style="86" customWidth="1"/>
    <col min="9236" max="9236" width="10" style="86" bestFit="1" customWidth="1"/>
    <col min="9237" max="9237" width="7.42578125" style="86" customWidth="1"/>
    <col min="9238" max="9238" width="7.85546875" style="86" customWidth="1"/>
    <col min="9239" max="9239" width="17.7109375" style="86" customWidth="1"/>
    <col min="9240" max="9240" width="9.5703125" style="86" customWidth="1"/>
    <col min="9241" max="9241" width="0.85546875" style="86" customWidth="1"/>
    <col min="9242" max="9242" width="9.140625" style="86" customWidth="1"/>
    <col min="9243" max="9243" width="4.140625" style="86" customWidth="1"/>
    <col min="9244" max="9244" width="8.85546875" style="86" customWidth="1"/>
    <col min="9245" max="9245" width="9.28515625" style="86" customWidth="1"/>
    <col min="9246" max="9247" width="9.85546875" style="86" customWidth="1"/>
    <col min="9248" max="9248" width="7.85546875" style="86" customWidth="1"/>
    <col min="9249" max="9472" width="9.140625" style="86"/>
    <col min="9473" max="9473" width="7.28515625" style="86" customWidth="1"/>
    <col min="9474" max="9474" width="13.42578125" style="86" customWidth="1"/>
    <col min="9475" max="9475" width="9.140625" style="86" customWidth="1"/>
    <col min="9476" max="9476" width="13.5703125" style="86" customWidth="1"/>
    <col min="9477" max="9477" width="19.42578125" style="86" customWidth="1"/>
    <col min="9478" max="9478" width="8.140625" style="86" customWidth="1"/>
    <col min="9479" max="9479" width="18" style="86" customWidth="1"/>
    <col min="9480" max="9480" width="21.7109375" style="86" customWidth="1"/>
    <col min="9481" max="9481" width="7.5703125" style="86" customWidth="1"/>
    <col min="9482" max="9482" width="10.85546875" style="86" customWidth="1"/>
    <col min="9483" max="9486" width="9.5703125" style="86" customWidth="1"/>
    <col min="9487" max="9487" width="25" style="86" bestFit="1" customWidth="1"/>
    <col min="9488" max="9489" width="9.5703125" style="86" customWidth="1"/>
    <col min="9490" max="9490" width="7.85546875" style="86" customWidth="1"/>
    <col min="9491" max="9491" width="8.42578125" style="86" customWidth="1"/>
    <col min="9492" max="9492" width="10" style="86" bestFit="1" customWidth="1"/>
    <col min="9493" max="9493" width="7.42578125" style="86" customWidth="1"/>
    <col min="9494" max="9494" width="7.85546875" style="86" customWidth="1"/>
    <col min="9495" max="9495" width="17.7109375" style="86" customWidth="1"/>
    <col min="9496" max="9496" width="9.5703125" style="86" customWidth="1"/>
    <col min="9497" max="9497" width="0.85546875" style="86" customWidth="1"/>
    <col min="9498" max="9498" width="9.140625" style="86" customWidth="1"/>
    <col min="9499" max="9499" width="4.140625" style="86" customWidth="1"/>
    <col min="9500" max="9500" width="8.85546875" style="86" customWidth="1"/>
    <col min="9501" max="9501" width="9.28515625" style="86" customWidth="1"/>
    <col min="9502" max="9503" width="9.85546875" style="86" customWidth="1"/>
    <col min="9504" max="9504" width="7.85546875" style="86" customWidth="1"/>
    <col min="9505" max="9728" width="9.140625" style="86"/>
    <col min="9729" max="9729" width="7.28515625" style="86" customWidth="1"/>
    <col min="9730" max="9730" width="13.42578125" style="86" customWidth="1"/>
    <col min="9731" max="9731" width="9.140625" style="86" customWidth="1"/>
    <col min="9732" max="9732" width="13.5703125" style="86" customWidth="1"/>
    <col min="9733" max="9733" width="19.42578125" style="86" customWidth="1"/>
    <col min="9734" max="9734" width="8.140625" style="86" customWidth="1"/>
    <col min="9735" max="9735" width="18" style="86" customWidth="1"/>
    <col min="9736" max="9736" width="21.7109375" style="86" customWidth="1"/>
    <col min="9737" max="9737" width="7.5703125" style="86" customWidth="1"/>
    <col min="9738" max="9738" width="10.85546875" style="86" customWidth="1"/>
    <col min="9739" max="9742" width="9.5703125" style="86" customWidth="1"/>
    <col min="9743" max="9743" width="25" style="86" bestFit="1" customWidth="1"/>
    <col min="9744" max="9745" width="9.5703125" style="86" customWidth="1"/>
    <col min="9746" max="9746" width="7.85546875" style="86" customWidth="1"/>
    <col min="9747" max="9747" width="8.42578125" style="86" customWidth="1"/>
    <col min="9748" max="9748" width="10" style="86" bestFit="1" customWidth="1"/>
    <col min="9749" max="9749" width="7.42578125" style="86" customWidth="1"/>
    <col min="9750" max="9750" width="7.85546875" style="86" customWidth="1"/>
    <col min="9751" max="9751" width="17.7109375" style="86" customWidth="1"/>
    <col min="9752" max="9752" width="9.5703125" style="86" customWidth="1"/>
    <col min="9753" max="9753" width="0.85546875" style="86" customWidth="1"/>
    <col min="9754" max="9754" width="9.140625" style="86" customWidth="1"/>
    <col min="9755" max="9755" width="4.140625" style="86" customWidth="1"/>
    <col min="9756" max="9756" width="8.85546875" style="86" customWidth="1"/>
    <col min="9757" max="9757" width="9.28515625" style="86" customWidth="1"/>
    <col min="9758" max="9759" width="9.85546875" style="86" customWidth="1"/>
    <col min="9760" max="9760" width="7.85546875" style="86" customWidth="1"/>
    <col min="9761" max="9984" width="9.140625" style="86"/>
    <col min="9985" max="9985" width="7.28515625" style="86" customWidth="1"/>
    <col min="9986" max="9986" width="13.42578125" style="86" customWidth="1"/>
    <col min="9987" max="9987" width="9.140625" style="86" customWidth="1"/>
    <col min="9988" max="9988" width="13.5703125" style="86" customWidth="1"/>
    <col min="9989" max="9989" width="19.42578125" style="86" customWidth="1"/>
    <col min="9990" max="9990" width="8.140625" style="86" customWidth="1"/>
    <col min="9991" max="9991" width="18" style="86" customWidth="1"/>
    <col min="9992" max="9992" width="21.7109375" style="86" customWidth="1"/>
    <col min="9993" max="9993" width="7.5703125" style="86" customWidth="1"/>
    <col min="9994" max="9994" width="10.85546875" style="86" customWidth="1"/>
    <col min="9995" max="9998" width="9.5703125" style="86" customWidth="1"/>
    <col min="9999" max="9999" width="25" style="86" bestFit="1" customWidth="1"/>
    <col min="10000" max="10001" width="9.5703125" style="86" customWidth="1"/>
    <col min="10002" max="10002" width="7.85546875" style="86" customWidth="1"/>
    <col min="10003" max="10003" width="8.42578125" style="86" customWidth="1"/>
    <col min="10004" max="10004" width="10" style="86" bestFit="1" customWidth="1"/>
    <col min="10005" max="10005" width="7.42578125" style="86" customWidth="1"/>
    <col min="10006" max="10006" width="7.85546875" style="86" customWidth="1"/>
    <col min="10007" max="10007" width="17.7109375" style="86" customWidth="1"/>
    <col min="10008" max="10008" width="9.5703125" style="86" customWidth="1"/>
    <col min="10009" max="10009" width="0.85546875" style="86" customWidth="1"/>
    <col min="10010" max="10010" width="9.140625" style="86" customWidth="1"/>
    <col min="10011" max="10011" width="4.140625" style="86" customWidth="1"/>
    <col min="10012" max="10012" width="8.85546875" style="86" customWidth="1"/>
    <col min="10013" max="10013" width="9.28515625" style="86" customWidth="1"/>
    <col min="10014" max="10015" width="9.85546875" style="86" customWidth="1"/>
    <col min="10016" max="10016" width="7.85546875" style="86" customWidth="1"/>
    <col min="10017" max="10240" width="9.140625" style="86"/>
    <col min="10241" max="10241" width="7.28515625" style="86" customWidth="1"/>
    <col min="10242" max="10242" width="13.42578125" style="86" customWidth="1"/>
    <col min="10243" max="10243" width="9.140625" style="86" customWidth="1"/>
    <col min="10244" max="10244" width="13.5703125" style="86" customWidth="1"/>
    <col min="10245" max="10245" width="19.42578125" style="86" customWidth="1"/>
    <col min="10246" max="10246" width="8.140625" style="86" customWidth="1"/>
    <col min="10247" max="10247" width="18" style="86" customWidth="1"/>
    <col min="10248" max="10248" width="21.7109375" style="86" customWidth="1"/>
    <col min="10249" max="10249" width="7.5703125" style="86" customWidth="1"/>
    <col min="10250" max="10250" width="10.85546875" style="86" customWidth="1"/>
    <col min="10251" max="10254" width="9.5703125" style="86" customWidth="1"/>
    <col min="10255" max="10255" width="25" style="86" bestFit="1" customWidth="1"/>
    <col min="10256" max="10257" width="9.5703125" style="86" customWidth="1"/>
    <col min="10258" max="10258" width="7.85546875" style="86" customWidth="1"/>
    <col min="10259" max="10259" width="8.42578125" style="86" customWidth="1"/>
    <col min="10260" max="10260" width="10" style="86" bestFit="1" customWidth="1"/>
    <col min="10261" max="10261" width="7.42578125" style="86" customWidth="1"/>
    <col min="10262" max="10262" width="7.85546875" style="86" customWidth="1"/>
    <col min="10263" max="10263" width="17.7109375" style="86" customWidth="1"/>
    <col min="10264" max="10264" width="9.5703125" style="86" customWidth="1"/>
    <col min="10265" max="10265" width="0.85546875" style="86" customWidth="1"/>
    <col min="10266" max="10266" width="9.140625" style="86" customWidth="1"/>
    <col min="10267" max="10267" width="4.140625" style="86" customWidth="1"/>
    <col min="10268" max="10268" width="8.85546875" style="86" customWidth="1"/>
    <col min="10269" max="10269" width="9.28515625" style="86" customWidth="1"/>
    <col min="10270" max="10271" width="9.85546875" style="86" customWidth="1"/>
    <col min="10272" max="10272" width="7.85546875" style="86" customWidth="1"/>
    <col min="10273" max="10496" width="9.140625" style="86"/>
    <col min="10497" max="10497" width="7.28515625" style="86" customWidth="1"/>
    <col min="10498" max="10498" width="13.42578125" style="86" customWidth="1"/>
    <col min="10499" max="10499" width="9.140625" style="86" customWidth="1"/>
    <col min="10500" max="10500" width="13.5703125" style="86" customWidth="1"/>
    <col min="10501" max="10501" width="19.42578125" style="86" customWidth="1"/>
    <col min="10502" max="10502" width="8.140625" style="86" customWidth="1"/>
    <col min="10503" max="10503" width="18" style="86" customWidth="1"/>
    <col min="10504" max="10504" width="21.7109375" style="86" customWidth="1"/>
    <col min="10505" max="10505" width="7.5703125" style="86" customWidth="1"/>
    <col min="10506" max="10506" width="10.85546875" style="86" customWidth="1"/>
    <col min="10507" max="10510" width="9.5703125" style="86" customWidth="1"/>
    <col min="10511" max="10511" width="25" style="86" bestFit="1" customWidth="1"/>
    <col min="10512" max="10513" width="9.5703125" style="86" customWidth="1"/>
    <col min="10514" max="10514" width="7.85546875" style="86" customWidth="1"/>
    <col min="10515" max="10515" width="8.42578125" style="86" customWidth="1"/>
    <col min="10516" max="10516" width="10" style="86" bestFit="1" customWidth="1"/>
    <col min="10517" max="10517" width="7.42578125" style="86" customWidth="1"/>
    <col min="10518" max="10518" width="7.85546875" style="86" customWidth="1"/>
    <col min="10519" max="10519" width="17.7109375" style="86" customWidth="1"/>
    <col min="10520" max="10520" width="9.5703125" style="86" customWidth="1"/>
    <col min="10521" max="10521" width="0.85546875" style="86" customWidth="1"/>
    <col min="10522" max="10522" width="9.140625" style="86" customWidth="1"/>
    <col min="10523" max="10523" width="4.140625" style="86" customWidth="1"/>
    <col min="10524" max="10524" width="8.85546875" style="86" customWidth="1"/>
    <col min="10525" max="10525" width="9.28515625" style="86" customWidth="1"/>
    <col min="10526" max="10527" width="9.85546875" style="86" customWidth="1"/>
    <col min="10528" max="10528" width="7.85546875" style="86" customWidth="1"/>
    <col min="10529" max="10752" width="9.140625" style="86"/>
    <col min="10753" max="10753" width="7.28515625" style="86" customWidth="1"/>
    <col min="10754" max="10754" width="13.42578125" style="86" customWidth="1"/>
    <col min="10755" max="10755" width="9.140625" style="86" customWidth="1"/>
    <col min="10756" max="10756" width="13.5703125" style="86" customWidth="1"/>
    <col min="10757" max="10757" width="19.42578125" style="86" customWidth="1"/>
    <col min="10758" max="10758" width="8.140625" style="86" customWidth="1"/>
    <col min="10759" max="10759" width="18" style="86" customWidth="1"/>
    <col min="10760" max="10760" width="21.7109375" style="86" customWidth="1"/>
    <col min="10761" max="10761" width="7.5703125" style="86" customWidth="1"/>
    <col min="10762" max="10762" width="10.85546875" style="86" customWidth="1"/>
    <col min="10763" max="10766" width="9.5703125" style="86" customWidth="1"/>
    <col min="10767" max="10767" width="25" style="86" bestFit="1" customWidth="1"/>
    <col min="10768" max="10769" width="9.5703125" style="86" customWidth="1"/>
    <col min="10770" max="10770" width="7.85546875" style="86" customWidth="1"/>
    <col min="10771" max="10771" width="8.42578125" style="86" customWidth="1"/>
    <col min="10772" max="10772" width="10" style="86" bestFit="1" customWidth="1"/>
    <col min="10773" max="10773" width="7.42578125" style="86" customWidth="1"/>
    <col min="10774" max="10774" width="7.85546875" style="86" customWidth="1"/>
    <col min="10775" max="10775" width="17.7109375" style="86" customWidth="1"/>
    <col min="10776" max="10776" width="9.5703125" style="86" customWidth="1"/>
    <col min="10777" max="10777" width="0.85546875" style="86" customWidth="1"/>
    <col min="10778" max="10778" width="9.140625" style="86" customWidth="1"/>
    <col min="10779" max="10779" width="4.140625" style="86" customWidth="1"/>
    <col min="10780" max="10780" width="8.85546875" style="86" customWidth="1"/>
    <col min="10781" max="10781" width="9.28515625" style="86" customWidth="1"/>
    <col min="10782" max="10783" width="9.85546875" style="86" customWidth="1"/>
    <col min="10784" max="10784" width="7.85546875" style="86" customWidth="1"/>
    <col min="10785" max="11008" width="9.140625" style="86"/>
    <col min="11009" max="11009" width="7.28515625" style="86" customWidth="1"/>
    <col min="11010" max="11010" width="13.42578125" style="86" customWidth="1"/>
    <col min="11011" max="11011" width="9.140625" style="86" customWidth="1"/>
    <col min="11012" max="11012" width="13.5703125" style="86" customWidth="1"/>
    <col min="11013" max="11013" width="19.42578125" style="86" customWidth="1"/>
    <col min="11014" max="11014" width="8.140625" style="86" customWidth="1"/>
    <col min="11015" max="11015" width="18" style="86" customWidth="1"/>
    <col min="11016" max="11016" width="21.7109375" style="86" customWidth="1"/>
    <col min="11017" max="11017" width="7.5703125" style="86" customWidth="1"/>
    <col min="11018" max="11018" width="10.85546875" style="86" customWidth="1"/>
    <col min="11019" max="11022" width="9.5703125" style="86" customWidth="1"/>
    <col min="11023" max="11023" width="25" style="86" bestFit="1" customWidth="1"/>
    <col min="11024" max="11025" width="9.5703125" style="86" customWidth="1"/>
    <col min="11026" max="11026" width="7.85546875" style="86" customWidth="1"/>
    <col min="11027" max="11027" width="8.42578125" style="86" customWidth="1"/>
    <col min="11028" max="11028" width="10" style="86" bestFit="1" customWidth="1"/>
    <col min="11029" max="11029" width="7.42578125" style="86" customWidth="1"/>
    <col min="11030" max="11030" width="7.85546875" style="86" customWidth="1"/>
    <col min="11031" max="11031" width="17.7109375" style="86" customWidth="1"/>
    <col min="11032" max="11032" width="9.5703125" style="86" customWidth="1"/>
    <col min="11033" max="11033" width="0.85546875" style="86" customWidth="1"/>
    <col min="11034" max="11034" width="9.140625" style="86" customWidth="1"/>
    <col min="11035" max="11035" width="4.140625" style="86" customWidth="1"/>
    <col min="11036" max="11036" width="8.85546875" style="86" customWidth="1"/>
    <col min="11037" max="11037" width="9.28515625" style="86" customWidth="1"/>
    <col min="11038" max="11039" width="9.85546875" style="86" customWidth="1"/>
    <col min="11040" max="11040" width="7.85546875" style="86" customWidth="1"/>
    <col min="11041" max="11264" width="9.140625" style="86"/>
    <col min="11265" max="11265" width="7.28515625" style="86" customWidth="1"/>
    <col min="11266" max="11266" width="13.42578125" style="86" customWidth="1"/>
    <col min="11267" max="11267" width="9.140625" style="86" customWidth="1"/>
    <col min="11268" max="11268" width="13.5703125" style="86" customWidth="1"/>
    <col min="11269" max="11269" width="19.42578125" style="86" customWidth="1"/>
    <col min="11270" max="11270" width="8.140625" style="86" customWidth="1"/>
    <col min="11271" max="11271" width="18" style="86" customWidth="1"/>
    <col min="11272" max="11272" width="21.7109375" style="86" customWidth="1"/>
    <col min="11273" max="11273" width="7.5703125" style="86" customWidth="1"/>
    <col min="11274" max="11274" width="10.85546875" style="86" customWidth="1"/>
    <col min="11275" max="11278" width="9.5703125" style="86" customWidth="1"/>
    <col min="11279" max="11279" width="25" style="86" bestFit="1" customWidth="1"/>
    <col min="11280" max="11281" width="9.5703125" style="86" customWidth="1"/>
    <col min="11282" max="11282" width="7.85546875" style="86" customWidth="1"/>
    <col min="11283" max="11283" width="8.42578125" style="86" customWidth="1"/>
    <col min="11284" max="11284" width="10" style="86" bestFit="1" customWidth="1"/>
    <col min="11285" max="11285" width="7.42578125" style="86" customWidth="1"/>
    <col min="11286" max="11286" width="7.85546875" style="86" customWidth="1"/>
    <col min="11287" max="11287" width="17.7109375" style="86" customWidth="1"/>
    <col min="11288" max="11288" width="9.5703125" style="86" customWidth="1"/>
    <col min="11289" max="11289" width="0.85546875" style="86" customWidth="1"/>
    <col min="11290" max="11290" width="9.140625" style="86" customWidth="1"/>
    <col min="11291" max="11291" width="4.140625" style="86" customWidth="1"/>
    <col min="11292" max="11292" width="8.85546875" style="86" customWidth="1"/>
    <col min="11293" max="11293" width="9.28515625" style="86" customWidth="1"/>
    <col min="11294" max="11295" width="9.85546875" style="86" customWidth="1"/>
    <col min="11296" max="11296" width="7.85546875" style="86" customWidth="1"/>
    <col min="11297" max="11520" width="9.140625" style="86"/>
    <col min="11521" max="11521" width="7.28515625" style="86" customWidth="1"/>
    <col min="11522" max="11522" width="13.42578125" style="86" customWidth="1"/>
    <col min="11523" max="11523" width="9.140625" style="86" customWidth="1"/>
    <col min="11524" max="11524" width="13.5703125" style="86" customWidth="1"/>
    <col min="11525" max="11525" width="19.42578125" style="86" customWidth="1"/>
    <col min="11526" max="11526" width="8.140625" style="86" customWidth="1"/>
    <col min="11527" max="11527" width="18" style="86" customWidth="1"/>
    <col min="11528" max="11528" width="21.7109375" style="86" customWidth="1"/>
    <col min="11529" max="11529" width="7.5703125" style="86" customWidth="1"/>
    <col min="11530" max="11530" width="10.85546875" style="86" customWidth="1"/>
    <col min="11531" max="11534" width="9.5703125" style="86" customWidth="1"/>
    <col min="11535" max="11535" width="25" style="86" bestFit="1" customWidth="1"/>
    <col min="11536" max="11537" width="9.5703125" style="86" customWidth="1"/>
    <col min="11538" max="11538" width="7.85546875" style="86" customWidth="1"/>
    <col min="11539" max="11539" width="8.42578125" style="86" customWidth="1"/>
    <col min="11540" max="11540" width="10" style="86" bestFit="1" customWidth="1"/>
    <col min="11541" max="11541" width="7.42578125" style="86" customWidth="1"/>
    <col min="11542" max="11542" width="7.85546875" style="86" customWidth="1"/>
    <col min="11543" max="11543" width="17.7109375" style="86" customWidth="1"/>
    <col min="11544" max="11544" width="9.5703125" style="86" customWidth="1"/>
    <col min="11545" max="11545" width="0.85546875" style="86" customWidth="1"/>
    <col min="11546" max="11546" width="9.140625" style="86" customWidth="1"/>
    <col min="11547" max="11547" width="4.140625" style="86" customWidth="1"/>
    <col min="11548" max="11548" width="8.85546875" style="86" customWidth="1"/>
    <col min="11549" max="11549" width="9.28515625" style="86" customWidth="1"/>
    <col min="11550" max="11551" width="9.85546875" style="86" customWidth="1"/>
    <col min="11552" max="11552" width="7.85546875" style="86" customWidth="1"/>
    <col min="11553" max="11776" width="9.140625" style="86"/>
    <col min="11777" max="11777" width="7.28515625" style="86" customWidth="1"/>
    <col min="11778" max="11778" width="13.42578125" style="86" customWidth="1"/>
    <col min="11779" max="11779" width="9.140625" style="86" customWidth="1"/>
    <col min="11780" max="11780" width="13.5703125" style="86" customWidth="1"/>
    <col min="11781" max="11781" width="19.42578125" style="86" customWidth="1"/>
    <col min="11782" max="11782" width="8.140625" style="86" customWidth="1"/>
    <col min="11783" max="11783" width="18" style="86" customWidth="1"/>
    <col min="11784" max="11784" width="21.7109375" style="86" customWidth="1"/>
    <col min="11785" max="11785" width="7.5703125" style="86" customWidth="1"/>
    <col min="11786" max="11786" width="10.85546875" style="86" customWidth="1"/>
    <col min="11787" max="11790" width="9.5703125" style="86" customWidth="1"/>
    <col min="11791" max="11791" width="25" style="86" bestFit="1" customWidth="1"/>
    <col min="11792" max="11793" width="9.5703125" style="86" customWidth="1"/>
    <col min="11794" max="11794" width="7.85546875" style="86" customWidth="1"/>
    <col min="11795" max="11795" width="8.42578125" style="86" customWidth="1"/>
    <col min="11796" max="11796" width="10" style="86" bestFit="1" customWidth="1"/>
    <col min="11797" max="11797" width="7.42578125" style="86" customWidth="1"/>
    <col min="11798" max="11798" width="7.85546875" style="86" customWidth="1"/>
    <col min="11799" max="11799" width="17.7109375" style="86" customWidth="1"/>
    <col min="11800" max="11800" width="9.5703125" style="86" customWidth="1"/>
    <col min="11801" max="11801" width="0.85546875" style="86" customWidth="1"/>
    <col min="11802" max="11802" width="9.140625" style="86" customWidth="1"/>
    <col min="11803" max="11803" width="4.140625" style="86" customWidth="1"/>
    <col min="11804" max="11804" width="8.85546875" style="86" customWidth="1"/>
    <col min="11805" max="11805" width="9.28515625" style="86" customWidth="1"/>
    <col min="11806" max="11807" width="9.85546875" style="86" customWidth="1"/>
    <col min="11808" max="11808" width="7.85546875" style="86" customWidth="1"/>
    <col min="11809" max="12032" width="9.140625" style="86"/>
    <col min="12033" max="12033" width="7.28515625" style="86" customWidth="1"/>
    <col min="12034" max="12034" width="13.42578125" style="86" customWidth="1"/>
    <col min="12035" max="12035" width="9.140625" style="86" customWidth="1"/>
    <col min="12036" max="12036" width="13.5703125" style="86" customWidth="1"/>
    <col min="12037" max="12037" width="19.42578125" style="86" customWidth="1"/>
    <col min="12038" max="12038" width="8.140625" style="86" customWidth="1"/>
    <col min="12039" max="12039" width="18" style="86" customWidth="1"/>
    <col min="12040" max="12040" width="21.7109375" style="86" customWidth="1"/>
    <col min="12041" max="12041" width="7.5703125" style="86" customWidth="1"/>
    <col min="12042" max="12042" width="10.85546875" style="86" customWidth="1"/>
    <col min="12043" max="12046" width="9.5703125" style="86" customWidth="1"/>
    <col min="12047" max="12047" width="25" style="86" bestFit="1" customWidth="1"/>
    <col min="12048" max="12049" width="9.5703125" style="86" customWidth="1"/>
    <col min="12050" max="12050" width="7.85546875" style="86" customWidth="1"/>
    <col min="12051" max="12051" width="8.42578125" style="86" customWidth="1"/>
    <col min="12052" max="12052" width="10" style="86" bestFit="1" customWidth="1"/>
    <col min="12053" max="12053" width="7.42578125" style="86" customWidth="1"/>
    <col min="12054" max="12054" width="7.85546875" style="86" customWidth="1"/>
    <col min="12055" max="12055" width="17.7109375" style="86" customWidth="1"/>
    <col min="12056" max="12056" width="9.5703125" style="86" customWidth="1"/>
    <col min="12057" max="12057" width="0.85546875" style="86" customWidth="1"/>
    <col min="12058" max="12058" width="9.140625" style="86" customWidth="1"/>
    <col min="12059" max="12059" width="4.140625" style="86" customWidth="1"/>
    <col min="12060" max="12060" width="8.85546875" style="86" customWidth="1"/>
    <col min="12061" max="12061" width="9.28515625" style="86" customWidth="1"/>
    <col min="12062" max="12063" width="9.85546875" style="86" customWidth="1"/>
    <col min="12064" max="12064" width="7.85546875" style="86" customWidth="1"/>
    <col min="12065" max="12288" width="9.140625" style="86"/>
    <col min="12289" max="12289" width="7.28515625" style="86" customWidth="1"/>
    <col min="12290" max="12290" width="13.42578125" style="86" customWidth="1"/>
    <col min="12291" max="12291" width="9.140625" style="86" customWidth="1"/>
    <col min="12292" max="12292" width="13.5703125" style="86" customWidth="1"/>
    <col min="12293" max="12293" width="19.42578125" style="86" customWidth="1"/>
    <col min="12294" max="12294" width="8.140625" style="86" customWidth="1"/>
    <col min="12295" max="12295" width="18" style="86" customWidth="1"/>
    <col min="12296" max="12296" width="21.7109375" style="86" customWidth="1"/>
    <col min="12297" max="12297" width="7.5703125" style="86" customWidth="1"/>
    <col min="12298" max="12298" width="10.85546875" style="86" customWidth="1"/>
    <col min="12299" max="12302" width="9.5703125" style="86" customWidth="1"/>
    <col min="12303" max="12303" width="25" style="86" bestFit="1" customWidth="1"/>
    <col min="12304" max="12305" width="9.5703125" style="86" customWidth="1"/>
    <col min="12306" max="12306" width="7.85546875" style="86" customWidth="1"/>
    <col min="12307" max="12307" width="8.42578125" style="86" customWidth="1"/>
    <col min="12308" max="12308" width="10" style="86" bestFit="1" customWidth="1"/>
    <col min="12309" max="12309" width="7.42578125" style="86" customWidth="1"/>
    <col min="12310" max="12310" width="7.85546875" style="86" customWidth="1"/>
    <col min="12311" max="12311" width="17.7109375" style="86" customWidth="1"/>
    <col min="12312" max="12312" width="9.5703125" style="86" customWidth="1"/>
    <col min="12313" max="12313" width="0.85546875" style="86" customWidth="1"/>
    <col min="12314" max="12314" width="9.140625" style="86" customWidth="1"/>
    <col min="12315" max="12315" width="4.140625" style="86" customWidth="1"/>
    <col min="12316" max="12316" width="8.85546875" style="86" customWidth="1"/>
    <col min="12317" max="12317" width="9.28515625" style="86" customWidth="1"/>
    <col min="12318" max="12319" width="9.85546875" style="86" customWidth="1"/>
    <col min="12320" max="12320" width="7.85546875" style="86" customWidth="1"/>
    <col min="12321" max="12544" width="9.140625" style="86"/>
    <col min="12545" max="12545" width="7.28515625" style="86" customWidth="1"/>
    <col min="12546" max="12546" width="13.42578125" style="86" customWidth="1"/>
    <col min="12547" max="12547" width="9.140625" style="86" customWidth="1"/>
    <col min="12548" max="12548" width="13.5703125" style="86" customWidth="1"/>
    <col min="12549" max="12549" width="19.42578125" style="86" customWidth="1"/>
    <col min="12550" max="12550" width="8.140625" style="86" customWidth="1"/>
    <col min="12551" max="12551" width="18" style="86" customWidth="1"/>
    <col min="12552" max="12552" width="21.7109375" style="86" customWidth="1"/>
    <col min="12553" max="12553" width="7.5703125" style="86" customWidth="1"/>
    <col min="12554" max="12554" width="10.85546875" style="86" customWidth="1"/>
    <col min="12555" max="12558" width="9.5703125" style="86" customWidth="1"/>
    <col min="12559" max="12559" width="25" style="86" bestFit="1" customWidth="1"/>
    <col min="12560" max="12561" width="9.5703125" style="86" customWidth="1"/>
    <col min="12562" max="12562" width="7.85546875" style="86" customWidth="1"/>
    <col min="12563" max="12563" width="8.42578125" style="86" customWidth="1"/>
    <col min="12564" max="12564" width="10" style="86" bestFit="1" customWidth="1"/>
    <col min="12565" max="12565" width="7.42578125" style="86" customWidth="1"/>
    <col min="12566" max="12566" width="7.85546875" style="86" customWidth="1"/>
    <col min="12567" max="12567" width="17.7109375" style="86" customWidth="1"/>
    <col min="12568" max="12568" width="9.5703125" style="86" customWidth="1"/>
    <col min="12569" max="12569" width="0.85546875" style="86" customWidth="1"/>
    <col min="12570" max="12570" width="9.140625" style="86" customWidth="1"/>
    <col min="12571" max="12571" width="4.140625" style="86" customWidth="1"/>
    <col min="12572" max="12572" width="8.85546875" style="86" customWidth="1"/>
    <col min="12573" max="12573" width="9.28515625" style="86" customWidth="1"/>
    <col min="12574" max="12575" width="9.85546875" style="86" customWidth="1"/>
    <col min="12576" max="12576" width="7.85546875" style="86" customWidth="1"/>
    <col min="12577" max="12800" width="9.140625" style="86"/>
    <col min="12801" max="12801" width="7.28515625" style="86" customWidth="1"/>
    <col min="12802" max="12802" width="13.42578125" style="86" customWidth="1"/>
    <col min="12803" max="12803" width="9.140625" style="86" customWidth="1"/>
    <col min="12804" max="12804" width="13.5703125" style="86" customWidth="1"/>
    <col min="12805" max="12805" width="19.42578125" style="86" customWidth="1"/>
    <col min="12806" max="12806" width="8.140625" style="86" customWidth="1"/>
    <col min="12807" max="12807" width="18" style="86" customWidth="1"/>
    <col min="12808" max="12808" width="21.7109375" style="86" customWidth="1"/>
    <col min="12809" max="12809" width="7.5703125" style="86" customWidth="1"/>
    <col min="12810" max="12810" width="10.85546875" style="86" customWidth="1"/>
    <col min="12811" max="12814" width="9.5703125" style="86" customWidth="1"/>
    <col min="12815" max="12815" width="25" style="86" bestFit="1" customWidth="1"/>
    <col min="12816" max="12817" width="9.5703125" style="86" customWidth="1"/>
    <col min="12818" max="12818" width="7.85546875" style="86" customWidth="1"/>
    <col min="12819" max="12819" width="8.42578125" style="86" customWidth="1"/>
    <col min="12820" max="12820" width="10" style="86" bestFit="1" customWidth="1"/>
    <col min="12821" max="12821" width="7.42578125" style="86" customWidth="1"/>
    <col min="12822" max="12822" width="7.85546875" style="86" customWidth="1"/>
    <col min="12823" max="12823" width="17.7109375" style="86" customWidth="1"/>
    <col min="12824" max="12824" width="9.5703125" style="86" customWidth="1"/>
    <col min="12825" max="12825" width="0.85546875" style="86" customWidth="1"/>
    <col min="12826" max="12826" width="9.140625" style="86" customWidth="1"/>
    <col min="12827" max="12827" width="4.140625" style="86" customWidth="1"/>
    <col min="12828" max="12828" width="8.85546875" style="86" customWidth="1"/>
    <col min="12829" max="12829" width="9.28515625" style="86" customWidth="1"/>
    <col min="12830" max="12831" width="9.85546875" style="86" customWidth="1"/>
    <col min="12832" max="12832" width="7.85546875" style="86" customWidth="1"/>
    <col min="12833" max="13056" width="9.140625" style="86"/>
    <col min="13057" max="13057" width="7.28515625" style="86" customWidth="1"/>
    <col min="13058" max="13058" width="13.42578125" style="86" customWidth="1"/>
    <col min="13059" max="13059" width="9.140625" style="86" customWidth="1"/>
    <col min="13060" max="13060" width="13.5703125" style="86" customWidth="1"/>
    <col min="13061" max="13061" width="19.42578125" style="86" customWidth="1"/>
    <col min="13062" max="13062" width="8.140625" style="86" customWidth="1"/>
    <col min="13063" max="13063" width="18" style="86" customWidth="1"/>
    <col min="13064" max="13064" width="21.7109375" style="86" customWidth="1"/>
    <col min="13065" max="13065" width="7.5703125" style="86" customWidth="1"/>
    <col min="13066" max="13066" width="10.85546875" style="86" customWidth="1"/>
    <col min="13067" max="13070" width="9.5703125" style="86" customWidth="1"/>
    <col min="13071" max="13071" width="25" style="86" bestFit="1" customWidth="1"/>
    <col min="13072" max="13073" width="9.5703125" style="86" customWidth="1"/>
    <col min="13074" max="13074" width="7.85546875" style="86" customWidth="1"/>
    <col min="13075" max="13075" width="8.42578125" style="86" customWidth="1"/>
    <col min="13076" max="13076" width="10" style="86" bestFit="1" customWidth="1"/>
    <col min="13077" max="13077" width="7.42578125" style="86" customWidth="1"/>
    <col min="13078" max="13078" width="7.85546875" style="86" customWidth="1"/>
    <col min="13079" max="13079" width="17.7109375" style="86" customWidth="1"/>
    <col min="13080" max="13080" width="9.5703125" style="86" customWidth="1"/>
    <col min="13081" max="13081" width="0.85546875" style="86" customWidth="1"/>
    <col min="13082" max="13082" width="9.140625" style="86" customWidth="1"/>
    <col min="13083" max="13083" width="4.140625" style="86" customWidth="1"/>
    <col min="13084" max="13084" width="8.85546875" style="86" customWidth="1"/>
    <col min="13085" max="13085" width="9.28515625" style="86" customWidth="1"/>
    <col min="13086" max="13087" width="9.85546875" style="86" customWidth="1"/>
    <col min="13088" max="13088" width="7.85546875" style="86" customWidth="1"/>
    <col min="13089" max="13312" width="9.140625" style="86"/>
    <col min="13313" max="13313" width="7.28515625" style="86" customWidth="1"/>
    <col min="13314" max="13314" width="13.42578125" style="86" customWidth="1"/>
    <col min="13315" max="13315" width="9.140625" style="86" customWidth="1"/>
    <col min="13316" max="13316" width="13.5703125" style="86" customWidth="1"/>
    <col min="13317" max="13317" width="19.42578125" style="86" customWidth="1"/>
    <col min="13318" max="13318" width="8.140625" style="86" customWidth="1"/>
    <col min="13319" max="13319" width="18" style="86" customWidth="1"/>
    <col min="13320" max="13320" width="21.7109375" style="86" customWidth="1"/>
    <col min="13321" max="13321" width="7.5703125" style="86" customWidth="1"/>
    <col min="13322" max="13322" width="10.85546875" style="86" customWidth="1"/>
    <col min="13323" max="13326" width="9.5703125" style="86" customWidth="1"/>
    <col min="13327" max="13327" width="25" style="86" bestFit="1" customWidth="1"/>
    <col min="13328" max="13329" width="9.5703125" style="86" customWidth="1"/>
    <col min="13330" max="13330" width="7.85546875" style="86" customWidth="1"/>
    <col min="13331" max="13331" width="8.42578125" style="86" customWidth="1"/>
    <col min="13332" max="13332" width="10" style="86" bestFit="1" customWidth="1"/>
    <col min="13333" max="13333" width="7.42578125" style="86" customWidth="1"/>
    <col min="13334" max="13334" width="7.85546875" style="86" customWidth="1"/>
    <col min="13335" max="13335" width="17.7109375" style="86" customWidth="1"/>
    <col min="13336" max="13336" width="9.5703125" style="86" customWidth="1"/>
    <col min="13337" max="13337" width="0.85546875" style="86" customWidth="1"/>
    <col min="13338" max="13338" width="9.140625" style="86" customWidth="1"/>
    <col min="13339" max="13339" width="4.140625" style="86" customWidth="1"/>
    <col min="13340" max="13340" width="8.85546875" style="86" customWidth="1"/>
    <col min="13341" max="13341" width="9.28515625" style="86" customWidth="1"/>
    <col min="13342" max="13343" width="9.85546875" style="86" customWidth="1"/>
    <col min="13344" max="13344" width="7.85546875" style="86" customWidth="1"/>
    <col min="13345" max="13568" width="9.140625" style="86"/>
    <col min="13569" max="13569" width="7.28515625" style="86" customWidth="1"/>
    <col min="13570" max="13570" width="13.42578125" style="86" customWidth="1"/>
    <col min="13571" max="13571" width="9.140625" style="86" customWidth="1"/>
    <col min="13572" max="13572" width="13.5703125" style="86" customWidth="1"/>
    <col min="13573" max="13573" width="19.42578125" style="86" customWidth="1"/>
    <col min="13574" max="13574" width="8.140625" style="86" customWidth="1"/>
    <col min="13575" max="13575" width="18" style="86" customWidth="1"/>
    <col min="13576" max="13576" width="21.7109375" style="86" customWidth="1"/>
    <col min="13577" max="13577" width="7.5703125" style="86" customWidth="1"/>
    <col min="13578" max="13578" width="10.85546875" style="86" customWidth="1"/>
    <col min="13579" max="13582" width="9.5703125" style="86" customWidth="1"/>
    <col min="13583" max="13583" width="25" style="86" bestFit="1" customWidth="1"/>
    <col min="13584" max="13585" width="9.5703125" style="86" customWidth="1"/>
    <col min="13586" max="13586" width="7.85546875" style="86" customWidth="1"/>
    <col min="13587" max="13587" width="8.42578125" style="86" customWidth="1"/>
    <col min="13588" max="13588" width="10" style="86" bestFit="1" customWidth="1"/>
    <col min="13589" max="13589" width="7.42578125" style="86" customWidth="1"/>
    <col min="13590" max="13590" width="7.85546875" style="86" customWidth="1"/>
    <col min="13591" max="13591" width="17.7109375" style="86" customWidth="1"/>
    <col min="13592" max="13592" width="9.5703125" style="86" customWidth="1"/>
    <col min="13593" max="13593" width="0.85546875" style="86" customWidth="1"/>
    <col min="13594" max="13594" width="9.140625" style="86" customWidth="1"/>
    <col min="13595" max="13595" width="4.140625" style="86" customWidth="1"/>
    <col min="13596" max="13596" width="8.85546875" style="86" customWidth="1"/>
    <col min="13597" max="13597" width="9.28515625" style="86" customWidth="1"/>
    <col min="13598" max="13599" width="9.85546875" style="86" customWidth="1"/>
    <col min="13600" max="13600" width="7.85546875" style="86" customWidth="1"/>
    <col min="13601" max="13824" width="9.140625" style="86"/>
    <col min="13825" max="13825" width="7.28515625" style="86" customWidth="1"/>
    <col min="13826" max="13826" width="13.42578125" style="86" customWidth="1"/>
    <col min="13827" max="13827" width="9.140625" style="86" customWidth="1"/>
    <col min="13828" max="13828" width="13.5703125" style="86" customWidth="1"/>
    <col min="13829" max="13829" width="19.42578125" style="86" customWidth="1"/>
    <col min="13830" max="13830" width="8.140625" style="86" customWidth="1"/>
    <col min="13831" max="13831" width="18" style="86" customWidth="1"/>
    <col min="13832" max="13832" width="21.7109375" style="86" customWidth="1"/>
    <col min="13833" max="13833" width="7.5703125" style="86" customWidth="1"/>
    <col min="13834" max="13834" width="10.85546875" style="86" customWidth="1"/>
    <col min="13835" max="13838" width="9.5703125" style="86" customWidth="1"/>
    <col min="13839" max="13839" width="25" style="86" bestFit="1" customWidth="1"/>
    <col min="13840" max="13841" width="9.5703125" style="86" customWidth="1"/>
    <col min="13842" max="13842" width="7.85546875" style="86" customWidth="1"/>
    <col min="13843" max="13843" width="8.42578125" style="86" customWidth="1"/>
    <col min="13844" max="13844" width="10" style="86" bestFit="1" customWidth="1"/>
    <col min="13845" max="13845" width="7.42578125" style="86" customWidth="1"/>
    <col min="13846" max="13846" width="7.85546875" style="86" customWidth="1"/>
    <col min="13847" max="13847" width="17.7109375" style="86" customWidth="1"/>
    <col min="13848" max="13848" width="9.5703125" style="86" customWidth="1"/>
    <col min="13849" max="13849" width="0.85546875" style="86" customWidth="1"/>
    <col min="13850" max="13850" width="9.140625" style="86" customWidth="1"/>
    <col min="13851" max="13851" width="4.140625" style="86" customWidth="1"/>
    <col min="13852" max="13852" width="8.85546875" style="86" customWidth="1"/>
    <col min="13853" max="13853" width="9.28515625" style="86" customWidth="1"/>
    <col min="13854" max="13855" width="9.85546875" style="86" customWidth="1"/>
    <col min="13856" max="13856" width="7.85546875" style="86" customWidth="1"/>
    <col min="13857" max="14080" width="9.140625" style="86"/>
    <col min="14081" max="14081" width="7.28515625" style="86" customWidth="1"/>
    <col min="14082" max="14082" width="13.42578125" style="86" customWidth="1"/>
    <col min="14083" max="14083" width="9.140625" style="86" customWidth="1"/>
    <col min="14084" max="14084" width="13.5703125" style="86" customWidth="1"/>
    <col min="14085" max="14085" width="19.42578125" style="86" customWidth="1"/>
    <col min="14086" max="14086" width="8.140625" style="86" customWidth="1"/>
    <col min="14087" max="14087" width="18" style="86" customWidth="1"/>
    <col min="14088" max="14088" width="21.7109375" style="86" customWidth="1"/>
    <col min="14089" max="14089" width="7.5703125" style="86" customWidth="1"/>
    <col min="14090" max="14090" width="10.85546875" style="86" customWidth="1"/>
    <col min="14091" max="14094" width="9.5703125" style="86" customWidth="1"/>
    <col min="14095" max="14095" width="25" style="86" bestFit="1" customWidth="1"/>
    <col min="14096" max="14097" width="9.5703125" style="86" customWidth="1"/>
    <col min="14098" max="14098" width="7.85546875" style="86" customWidth="1"/>
    <col min="14099" max="14099" width="8.42578125" style="86" customWidth="1"/>
    <col min="14100" max="14100" width="10" style="86" bestFit="1" customWidth="1"/>
    <col min="14101" max="14101" width="7.42578125" style="86" customWidth="1"/>
    <col min="14102" max="14102" width="7.85546875" style="86" customWidth="1"/>
    <col min="14103" max="14103" width="17.7109375" style="86" customWidth="1"/>
    <col min="14104" max="14104" width="9.5703125" style="86" customWidth="1"/>
    <col min="14105" max="14105" width="0.85546875" style="86" customWidth="1"/>
    <col min="14106" max="14106" width="9.140625" style="86" customWidth="1"/>
    <col min="14107" max="14107" width="4.140625" style="86" customWidth="1"/>
    <col min="14108" max="14108" width="8.85546875" style="86" customWidth="1"/>
    <col min="14109" max="14109" width="9.28515625" style="86" customWidth="1"/>
    <col min="14110" max="14111" width="9.85546875" style="86" customWidth="1"/>
    <col min="14112" max="14112" width="7.85546875" style="86" customWidth="1"/>
    <col min="14113" max="14336" width="9.140625" style="86"/>
    <col min="14337" max="14337" width="7.28515625" style="86" customWidth="1"/>
    <col min="14338" max="14338" width="13.42578125" style="86" customWidth="1"/>
    <col min="14339" max="14339" width="9.140625" style="86" customWidth="1"/>
    <col min="14340" max="14340" width="13.5703125" style="86" customWidth="1"/>
    <col min="14341" max="14341" width="19.42578125" style="86" customWidth="1"/>
    <col min="14342" max="14342" width="8.140625" style="86" customWidth="1"/>
    <col min="14343" max="14343" width="18" style="86" customWidth="1"/>
    <col min="14344" max="14344" width="21.7109375" style="86" customWidth="1"/>
    <col min="14345" max="14345" width="7.5703125" style="86" customWidth="1"/>
    <col min="14346" max="14346" width="10.85546875" style="86" customWidth="1"/>
    <col min="14347" max="14350" width="9.5703125" style="86" customWidth="1"/>
    <col min="14351" max="14351" width="25" style="86" bestFit="1" customWidth="1"/>
    <col min="14352" max="14353" width="9.5703125" style="86" customWidth="1"/>
    <col min="14354" max="14354" width="7.85546875" style="86" customWidth="1"/>
    <col min="14355" max="14355" width="8.42578125" style="86" customWidth="1"/>
    <col min="14356" max="14356" width="10" style="86" bestFit="1" customWidth="1"/>
    <col min="14357" max="14357" width="7.42578125" style="86" customWidth="1"/>
    <col min="14358" max="14358" width="7.85546875" style="86" customWidth="1"/>
    <col min="14359" max="14359" width="17.7109375" style="86" customWidth="1"/>
    <col min="14360" max="14360" width="9.5703125" style="86" customWidth="1"/>
    <col min="14361" max="14361" width="0.85546875" style="86" customWidth="1"/>
    <col min="14362" max="14362" width="9.140625" style="86" customWidth="1"/>
    <col min="14363" max="14363" width="4.140625" style="86" customWidth="1"/>
    <col min="14364" max="14364" width="8.85546875" style="86" customWidth="1"/>
    <col min="14365" max="14365" width="9.28515625" style="86" customWidth="1"/>
    <col min="14366" max="14367" width="9.85546875" style="86" customWidth="1"/>
    <col min="14368" max="14368" width="7.85546875" style="86" customWidth="1"/>
    <col min="14369" max="14592" width="9.140625" style="86"/>
    <col min="14593" max="14593" width="7.28515625" style="86" customWidth="1"/>
    <col min="14594" max="14594" width="13.42578125" style="86" customWidth="1"/>
    <col min="14595" max="14595" width="9.140625" style="86" customWidth="1"/>
    <col min="14596" max="14596" width="13.5703125" style="86" customWidth="1"/>
    <col min="14597" max="14597" width="19.42578125" style="86" customWidth="1"/>
    <col min="14598" max="14598" width="8.140625" style="86" customWidth="1"/>
    <col min="14599" max="14599" width="18" style="86" customWidth="1"/>
    <col min="14600" max="14600" width="21.7109375" style="86" customWidth="1"/>
    <col min="14601" max="14601" width="7.5703125" style="86" customWidth="1"/>
    <col min="14602" max="14602" width="10.85546875" style="86" customWidth="1"/>
    <col min="14603" max="14606" width="9.5703125" style="86" customWidth="1"/>
    <col min="14607" max="14607" width="25" style="86" bestFit="1" customWidth="1"/>
    <col min="14608" max="14609" width="9.5703125" style="86" customWidth="1"/>
    <col min="14610" max="14610" width="7.85546875" style="86" customWidth="1"/>
    <col min="14611" max="14611" width="8.42578125" style="86" customWidth="1"/>
    <col min="14612" max="14612" width="10" style="86" bestFit="1" customWidth="1"/>
    <col min="14613" max="14613" width="7.42578125" style="86" customWidth="1"/>
    <col min="14614" max="14614" width="7.85546875" style="86" customWidth="1"/>
    <col min="14615" max="14615" width="17.7109375" style="86" customWidth="1"/>
    <col min="14616" max="14616" width="9.5703125" style="86" customWidth="1"/>
    <col min="14617" max="14617" width="0.85546875" style="86" customWidth="1"/>
    <col min="14618" max="14618" width="9.140625" style="86" customWidth="1"/>
    <col min="14619" max="14619" width="4.140625" style="86" customWidth="1"/>
    <col min="14620" max="14620" width="8.85546875" style="86" customWidth="1"/>
    <col min="14621" max="14621" width="9.28515625" style="86" customWidth="1"/>
    <col min="14622" max="14623" width="9.85546875" style="86" customWidth="1"/>
    <col min="14624" max="14624" width="7.85546875" style="86" customWidth="1"/>
    <col min="14625" max="14848" width="9.140625" style="86"/>
    <col min="14849" max="14849" width="7.28515625" style="86" customWidth="1"/>
    <col min="14850" max="14850" width="13.42578125" style="86" customWidth="1"/>
    <col min="14851" max="14851" width="9.140625" style="86" customWidth="1"/>
    <col min="14852" max="14852" width="13.5703125" style="86" customWidth="1"/>
    <col min="14853" max="14853" width="19.42578125" style="86" customWidth="1"/>
    <col min="14854" max="14854" width="8.140625" style="86" customWidth="1"/>
    <col min="14855" max="14855" width="18" style="86" customWidth="1"/>
    <col min="14856" max="14856" width="21.7109375" style="86" customWidth="1"/>
    <col min="14857" max="14857" width="7.5703125" style="86" customWidth="1"/>
    <col min="14858" max="14858" width="10.85546875" style="86" customWidth="1"/>
    <col min="14859" max="14862" width="9.5703125" style="86" customWidth="1"/>
    <col min="14863" max="14863" width="25" style="86" bestFit="1" customWidth="1"/>
    <col min="14864" max="14865" width="9.5703125" style="86" customWidth="1"/>
    <col min="14866" max="14866" width="7.85546875" style="86" customWidth="1"/>
    <col min="14867" max="14867" width="8.42578125" style="86" customWidth="1"/>
    <col min="14868" max="14868" width="10" style="86" bestFit="1" customWidth="1"/>
    <col min="14869" max="14869" width="7.42578125" style="86" customWidth="1"/>
    <col min="14870" max="14870" width="7.85546875" style="86" customWidth="1"/>
    <col min="14871" max="14871" width="17.7109375" style="86" customWidth="1"/>
    <col min="14872" max="14872" width="9.5703125" style="86" customWidth="1"/>
    <col min="14873" max="14873" width="0.85546875" style="86" customWidth="1"/>
    <col min="14874" max="14874" width="9.140625" style="86" customWidth="1"/>
    <col min="14875" max="14875" width="4.140625" style="86" customWidth="1"/>
    <col min="14876" max="14876" width="8.85546875" style="86" customWidth="1"/>
    <col min="14877" max="14877" width="9.28515625" style="86" customWidth="1"/>
    <col min="14878" max="14879" width="9.85546875" style="86" customWidth="1"/>
    <col min="14880" max="14880" width="7.85546875" style="86" customWidth="1"/>
    <col min="14881" max="15104" width="9.140625" style="86"/>
    <col min="15105" max="15105" width="7.28515625" style="86" customWidth="1"/>
    <col min="15106" max="15106" width="13.42578125" style="86" customWidth="1"/>
    <col min="15107" max="15107" width="9.140625" style="86" customWidth="1"/>
    <col min="15108" max="15108" width="13.5703125" style="86" customWidth="1"/>
    <col min="15109" max="15109" width="19.42578125" style="86" customWidth="1"/>
    <col min="15110" max="15110" width="8.140625" style="86" customWidth="1"/>
    <col min="15111" max="15111" width="18" style="86" customWidth="1"/>
    <col min="15112" max="15112" width="21.7109375" style="86" customWidth="1"/>
    <col min="15113" max="15113" width="7.5703125" style="86" customWidth="1"/>
    <col min="15114" max="15114" width="10.85546875" style="86" customWidth="1"/>
    <col min="15115" max="15118" width="9.5703125" style="86" customWidth="1"/>
    <col min="15119" max="15119" width="25" style="86" bestFit="1" customWidth="1"/>
    <col min="15120" max="15121" width="9.5703125" style="86" customWidth="1"/>
    <col min="15122" max="15122" width="7.85546875" style="86" customWidth="1"/>
    <col min="15123" max="15123" width="8.42578125" style="86" customWidth="1"/>
    <col min="15124" max="15124" width="10" style="86" bestFit="1" customWidth="1"/>
    <col min="15125" max="15125" width="7.42578125" style="86" customWidth="1"/>
    <col min="15126" max="15126" width="7.85546875" style="86" customWidth="1"/>
    <col min="15127" max="15127" width="17.7109375" style="86" customWidth="1"/>
    <col min="15128" max="15128" width="9.5703125" style="86" customWidth="1"/>
    <col min="15129" max="15129" width="0.85546875" style="86" customWidth="1"/>
    <col min="15130" max="15130" width="9.140625" style="86" customWidth="1"/>
    <col min="15131" max="15131" width="4.140625" style="86" customWidth="1"/>
    <col min="15132" max="15132" width="8.85546875" style="86" customWidth="1"/>
    <col min="15133" max="15133" width="9.28515625" style="86" customWidth="1"/>
    <col min="15134" max="15135" width="9.85546875" style="86" customWidth="1"/>
    <col min="15136" max="15136" width="7.85546875" style="86" customWidth="1"/>
    <col min="15137" max="15360" width="9.140625" style="86"/>
    <col min="15361" max="15361" width="7.28515625" style="86" customWidth="1"/>
    <col min="15362" max="15362" width="13.42578125" style="86" customWidth="1"/>
    <col min="15363" max="15363" width="9.140625" style="86" customWidth="1"/>
    <col min="15364" max="15364" width="13.5703125" style="86" customWidth="1"/>
    <col min="15365" max="15365" width="19.42578125" style="86" customWidth="1"/>
    <col min="15366" max="15366" width="8.140625" style="86" customWidth="1"/>
    <col min="15367" max="15367" width="18" style="86" customWidth="1"/>
    <col min="15368" max="15368" width="21.7109375" style="86" customWidth="1"/>
    <col min="15369" max="15369" width="7.5703125" style="86" customWidth="1"/>
    <col min="15370" max="15370" width="10.85546875" style="86" customWidth="1"/>
    <col min="15371" max="15374" width="9.5703125" style="86" customWidth="1"/>
    <col min="15375" max="15375" width="25" style="86" bestFit="1" customWidth="1"/>
    <col min="15376" max="15377" width="9.5703125" style="86" customWidth="1"/>
    <col min="15378" max="15378" width="7.85546875" style="86" customWidth="1"/>
    <col min="15379" max="15379" width="8.42578125" style="86" customWidth="1"/>
    <col min="15380" max="15380" width="10" style="86" bestFit="1" customWidth="1"/>
    <col min="15381" max="15381" width="7.42578125" style="86" customWidth="1"/>
    <col min="15382" max="15382" width="7.85546875" style="86" customWidth="1"/>
    <col min="15383" max="15383" width="17.7109375" style="86" customWidth="1"/>
    <col min="15384" max="15384" width="9.5703125" style="86" customWidth="1"/>
    <col min="15385" max="15385" width="0.85546875" style="86" customWidth="1"/>
    <col min="15386" max="15386" width="9.140625" style="86" customWidth="1"/>
    <col min="15387" max="15387" width="4.140625" style="86" customWidth="1"/>
    <col min="15388" max="15388" width="8.85546875" style="86" customWidth="1"/>
    <col min="15389" max="15389" width="9.28515625" style="86" customWidth="1"/>
    <col min="15390" max="15391" width="9.85546875" style="86" customWidth="1"/>
    <col min="15392" max="15392" width="7.85546875" style="86" customWidth="1"/>
    <col min="15393" max="15616" width="9.140625" style="86"/>
    <col min="15617" max="15617" width="7.28515625" style="86" customWidth="1"/>
    <col min="15618" max="15618" width="13.42578125" style="86" customWidth="1"/>
    <col min="15619" max="15619" width="9.140625" style="86" customWidth="1"/>
    <col min="15620" max="15620" width="13.5703125" style="86" customWidth="1"/>
    <col min="15621" max="15621" width="19.42578125" style="86" customWidth="1"/>
    <col min="15622" max="15622" width="8.140625" style="86" customWidth="1"/>
    <col min="15623" max="15623" width="18" style="86" customWidth="1"/>
    <col min="15624" max="15624" width="21.7109375" style="86" customWidth="1"/>
    <col min="15625" max="15625" width="7.5703125" style="86" customWidth="1"/>
    <col min="15626" max="15626" width="10.85546875" style="86" customWidth="1"/>
    <col min="15627" max="15630" width="9.5703125" style="86" customWidth="1"/>
    <col min="15631" max="15631" width="25" style="86" bestFit="1" customWidth="1"/>
    <col min="15632" max="15633" width="9.5703125" style="86" customWidth="1"/>
    <col min="15634" max="15634" width="7.85546875" style="86" customWidth="1"/>
    <col min="15635" max="15635" width="8.42578125" style="86" customWidth="1"/>
    <col min="15636" max="15636" width="10" style="86" bestFit="1" customWidth="1"/>
    <col min="15637" max="15637" width="7.42578125" style="86" customWidth="1"/>
    <col min="15638" max="15638" width="7.85546875" style="86" customWidth="1"/>
    <col min="15639" max="15639" width="17.7109375" style="86" customWidth="1"/>
    <col min="15640" max="15640" width="9.5703125" style="86" customWidth="1"/>
    <col min="15641" max="15641" width="0.85546875" style="86" customWidth="1"/>
    <col min="15642" max="15642" width="9.140625" style="86" customWidth="1"/>
    <col min="15643" max="15643" width="4.140625" style="86" customWidth="1"/>
    <col min="15644" max="15644" width="8.85546875" style="86" customWidth="1"/>
    <col min="15645" max="15645" width="9.28515625" style="86" customWidth="1"/>
    <col min="15646" max="15647" width="9.85546875" style="86" customWidth="1"/>
    <col min="15648" max="15648" width="7.85546875" style="86" customWidth="1"/>
    <col min="15649" max="15872" width="9.140625" style="86"/>
    <col min="15873" max="15873" width="7.28515625" style="86" customWidth="1"/>
    <col min="15874" max="15874" width="13.42578125" style="86" customWidth="1"/>
    <col min="15875" max="15875" width="9.140625" style="86" customWidth="1"/>
    <col min="15876" max="15876" width="13.5703125" style="86" customWidth="1"/>
    <col min="15877" max="15877" width="19.42578125" style="86" customWidth="1"/>
    <col min="15878" max="15878" width="8.140625" style="86" customWidth="1"/>
    <col min="15879" max="15879" width="18" style="86" customWidth="1"/>
    <col min="15880" max="15880" width="21.7109375" style="86" customWidth="1"/>
    <col min="15881" max="15881" width="7.5703125" style="86" customWidth="1"/>
    <col min="15882" max="15882" width="10.85546875" style="86" customWidth="1"/>
    <col min="15883" max="15886" width="9.5703125" style="86" customWidth="1"/>
    <col min="15887" max="15887" width="25" style="86" bestFit="1" customWidth="1"/>
    <col min="15888" max="15889" width="9.5703125" style="86" customWidth="1"/>
    <col min="15890" max="15890" width="7.85546875" style="86" customWidth="1"/>
    <col min="15891" max="15891" width="8.42578125" style="86" customWidth="1"/>
    <col min="15892" max="15892" width="10" style="86" bestFit="1" customWidth="1"/>
    <col min="15893" max="15893" width="7.42578125" style="86" customWidth="1"/>
    <col min="15894" max="15894" width="7.85546875" style="86" customWidth="1"/>
    <col min="15895" max="15895" width="17.7109375" style="86" customWidth="1"/>
    <col min="15896" max="15896" width="9.5703125" style="86" customWidth="1"/>
    <col min="15897" max="15897" width="0.85546875" style="86" customWidth="1"/>
    <col min="15898" max="15898" width="9.140625" style="86" customWidth="1"/>
    <col min="15899" max="15899" width="4.140625" style="86" customWidth="1"/>
    <col min="15900" max="15900" width="8.85546875" style="86" customWidth="1"/>
    <col min="15901" max="15901" width="9.28515625" style="86" customWidth="1"/>
    <col min="15902" max="15903" width="9.85546875" style="86" customWidth="1"/>
    <col min="15904" max="15904" width="7.85546875" style="86" customWidth="1"/>
    <col min="15905" max="16128" width="9.140625" style="86"/>
    <col min="16129" max="16129" width="7.28515625" style="86" customWidth="1"/>
    <col min="16130" max="16130" width="13.42578125" style="86" customWidth="1"/>
    <col min="16131" max="16131" width="9.140625" style="86" customWidth="1"/>
    <col min="16132" max="16132" width="13.5703125" style="86" customWidth="1"/>
    <col min="16133" max="16133" width="19.42578125" style="86" customWidth="1"/>
    <col min="16134" max="16134" width="8.140625" style="86" customWidth="1"/>
    <col min="16135" max="16135" width="18" style="86" customWidth="1"/>
    <col min="16136" max="16136" width="21.7109375" style="86" customWidth="1"/>
    <col min="16137" max="16137" width="7.5703125" style="86" customWidth="1"/>
    <col min="16138" max="16138" width="10.85546875" style="86" customWidth="1"/>
    <col min="16139" max="16142" width="9.5703125" style="86" customWidth="1"/>
    <col min="16143" max="16143" width="25" style="86" bestFit="1" customWidth="1"/>
    <col min="16144" max="16145" width="9.5703125" style="86" customWidth="1"/>
    <col min="16146" max="16146" width="7.85546875" style="86" customWidth="1"/>
    <col min="16147" max="16147" width="8.42578125" style="86" customWidth="1"/>
    <col min="16148" max="16148" width="10" style="86" bestFit="1" customWidth="1"/>
    <col min="16149" max="16149" width="7.42578125" style="86" customWidth="1"/>
    <col min="16150" max="16150" width="7.85546875" style="86" customWidth="1"/>
    <col min="16151" max="16151" width="17.7109375" style="86" customWidth="1"/>
    <col min="16152" max="16152" width="9.5703125" style="86" customWidth="1"/>
    <col min="16153" max="16153" width="0.85546875" style="86" customWidth="1"/>
    <col min="16154" max="16154" width="9.140625" style="86" customWidth="1"/>
    <col min="16155" max="16155" width="4.140625" style="86" customWidth="1"/>
    <col min="16156" max="16156" width="8.85546875" style="86" customWidth="1"/>
    <col min="16157" max="16157" width="9.28515625" style="86" customWidth="1"/>
    <col min="16158" max="16159" width="9.85546875" style="86" customWidth="1"/>
    <col min="16160" max="16160" width="7.85546875" style="86" customWidth="1"/>
    <col min="16161" max="16384" width="9.140625" style="86"/>
  </cols>
  <sheetData>
    <row r="1" spans="1:33" s="12" customFormat="1" ht="26.25">
      <c r="A1" s="152" t="s">
        <v>363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42"/>
      <c r="Y1" s="10"/>
      <c r="Z1" s="10"/>
      <c r="AA1" s="10"/>
      <c r="AB1" s="11"/>
      <c r="AC1" s="10"/>
      <c r="AD1" s="10"/>
      <c r="AE1" s="10"/>
      <c r="AF1" s="10"/>
    </row>
    <row r="2" spans="1:33" s="13" customFormat="1" ht="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43"/>
      <c r="Y2" s="54"/>
      <c r="Z2" s="54"/>
      <c r="AA2" s="54"/>
      <c r="AB2" s="54"/>
      <c r="AC2" s="54"/>
      <c r="AD2" s="54"/>
      <c r="AE2" s="54"/>
      <c r="AF2" s="54"/>
    </row>
    <row r="3" spans="1:33" s="12" customFormat="1" ht="12.75" customHeight="1">
      <c r="A3" s="14" t="s">
        <v>322</v>
      </c>
      <c r="B3" s="15"/>
      <c r="C3" s="15"/>
      <c r="D3" s="16"/>
      <c r="E3" s="16"/>
      <c r="F3" s="17"/>
      <c r="G3" s="16"/>
      <c r="H3" s="16"/>
      <c r="I3" s="18"/>
      <c r="J3" s="18"/>
      <c r="K3" s="19"/>
      <c r="L3" s="20"/>
      <c r="M3" s="51"/>
      <c r="N3" s="18"/>
      <c r="O3" s="51"/>
      <c r="P3" s="15"/>
      <c r="Q3" s="51"/>
      <c r="R3" s="15"/>
      <c r="S3" s="15"/>
      <c r="T3" s="15"/>
      <c r="U3" s="15"/>
      <c r="V3" s="15"/>
      <c r="W3" s="16"/>
      <c r="X3" s="44"/>
      <c r="Y3" s="22"/>
      <c r="Z3" s="23" t="s">
        <v>323</v>
      </c>
      <c r="AA3" s="15"/>
      <c r="AB3" s="24"/>
      <c r="AC3" s="21"/>
      <c r="AD3" s="24"/>
      <c r="AE3" s="154" t="e">
        <f>#REF!</f>
        <v>#REF!</v>
      </c>
      <c r="AF3" s="154"/>
    </row>
    <row r="4" spans="1:33" s="41" customFormat="1" ht="63" customHeight="1">
      <c r="A4" s="39" t="s">
        <v>324</v>
      </c>
      <c r="B4" s="39" t="s">
        <v>325</v>
      </c>
      <c r="C4" s="39" t="s">
        <v>364</v>
      </c>
      <c r="D4" s="39" t="s">
        <v>326</v>
      </c>
      <c r="E4" s="39" t="s">
        <v>327</v>
      </c>
      <c r="F4" s="39" t="s">
        <v>328</v>
      </c>
      <c r="G4" s="39" t="s">
        <v>329</v>
      </c>
      <c r="H4" s="39" t="s">
        <v>330</v>
      </c>
      <c r="I4" s="39" t="s">
        <v>311</v>
      </c>
      <c r="J4" s="39" t="s">
        <v>331</v>
      </c>
      <c r="K4" s="40" t="s">
        <v>332</v>
      </c>
      <c r="L4" s="39" t="s">
        <v>333</v>
      </c>
      <c r="M4" s="52" t="s">
        <v>334</v>
      </c>
      <c r="N4" s="39" t="s">
        <v>335</v>
      </c>
      <c r="O4" s="52" t="s">
        <v>336</v>
      </c>
      <c r="P4" s="39" t="s">
        <v>337</v>
      </c>
      <c r="Q4" s="52" t="s">
        <v>338</v>
      </c>
      <c r="R4" s="39" t="s">
        <v>339</v>
      </c>
      <c r="S4" s="39" t="s">
        <v>340</v>
      </c>
      <c r="T4" s="39" t="s">
        <v>341</v>
      </c>
      <c r="U4" s="39" t="s">
        <v>342</v>
      </c>
      <c r="V4" s="39" t="s">
        <v>343</v>
      </c>
      <c r="W4" s="39" t="s">
        <v>344</v>
      </c>
      <c r="X4" s="40" t="s">
        <v>345</v>
      </c>
      <c r="Y4" s="39" t="s">
        <v>346</v>
      </c>
      <c r="Z4" s="45" t="s">
        <v>320</v>
      </c>
      <c r="AA4" s="46" t="s">
        <v>347</v>
      </c>
      <c r="AB4" s="47" t="s">
        <v>348</v>
      </c>
      <c r="AC4" s="46" t="s">
        <v>349</v>
      </c>
      <c r="AD4" s="46" t="s">
        <v>350</v>
      </c>
      <c r="AE4" s="48" t="s">
        <v>351</v>
      </c>
      <c r="AF4" s="47" t="s">
        <v>352</v>
      </c>
      <c r="AG4" s="25" t="s">
        <v>353</v>
      </c>
    </row>
    <row r="5" spans="1:33" s="121" customFormat="1" ht="30">
      <c r="A5" s="106">
        <v>2017</v>
      </c>
      <c r="B5" s="107" t="s">
        <v>366</v>
      </c>
      <c r="C5" s="108" t="s">
        <v>367</v>
      </c>
      <c r="D5" s="109" t="s">
        <v>394</v>
      </c>
      <c r="E5" s="109" t="s">
        <v>400</v>
      </c>
      <c r="F5" s="110">
        <v>1.75</v>
      </c>
      <c r="G5" s="107" t="s">
        <v>281</v>
      </c>
      <c r="H5" s="109" t="s">
        <v>281</v>
      </c>
      <c r="I5" s="109" t="s">
        <v>315</v>
      </c>
      <c r="J5" s="111"/>
      <c r="K5" s="112">
        <f>553398-98264</f>
        <v>455134</v>
      </c>
      <c r="L5" s="110" t="s">
        <v>162</v>
      </c>
      <c r="M5" s="112">
        <v>20000</v>
      </c>
      <c r="N5" s="110" t="s">
        <v>228</v>
      </c>
      <c r="O5" s="112">
        <v>250601</v>
      </c>
      <c r="P5" s="110" t="s">
        <v>263</v>
      </c>
      <c r="Q5" s="112">
        <f t="shared" ref="Q5:Q12" si="0">SUM(K5:O5)</f>
        <v>725735</v>
      </c>
      <c r="R5" s="110">
        <v>130374</v>
      </c>
      <c r="S5" s="111"/>
      <c r="T5" s="113">
        <v>42907</v>
      </c>
      <c r="U5" s="111" t="s">
        <v>308</v>
      </c>
      <c r="V5" s="111"/>
      <c r="W5" s="107" t="s">
        <v>434</v>
      </c>
      <c r="X5" s="114">
        <v>650000</v>
      </c>
      <c r="Y5" s="115"/>
      <c r="Z5" s="116"/>
      <c r="AA5" s="115"/>
      <c r="AB5" s="117">
        <v>42640</v>
      </c>
      <c r="AC5" s="118"/>
      <c r="AD5" s="119"/>
      <c r="AE5" s="118"/>
      <c r="AF5" s="120" t="s">
        <v>365</v>
      </c>
    </row>
    <row r="6" spans="1:33" s="66" customFormat="1" ht="25.5">
      <c r="A6" s="55">
        <v>2017</v>
      </c>
      <c r="B6" s="56" t="s">
        <v>369</v>
      </c>
      <c r="C6" s="58" t="s">
        <v>397</v>
      </c>
      <c r="D6" s="58" t="s">
        <v>399</v>
      </c>
      <c r="E6" s="58"/>
      <c r="F6" s="67"/>
      <c r="G6" s="56"/>
      <c r="H6" s="58" t="s">
        <v>399</v>
      </c>
      <c r="I6" s="58"/>
      <c r="J6" s="25"/>
      <c r="K6" s="53">
        <v>491000</v>
      </c>
      <c r="L6" s="50" t="s">
        <v>162</v>
      </c>
      <c r="M6" s="53"/>
      <c r="N6" s="50"/>
      <c r="O6" s="68"/>
      <c r="P6" s="50"/>
      <c r="Q6" s="53">
        <f t="shared" si="0"/>
        <v>491000</v>
      </c>
      <c r="R6" s="49"/>
      <c r="S6" s="25"/>
      <c r="T6" s="59">
        <v>42619</v>
      </c>
      <c r="U6" s="25"/>
      <c r="V6" s="25"/>
      <c r="W6" s="56"/>
      <c r="X6" s="60"/>
      <c r="Y6" s="61"/>
      <c r="Z6" s="62"/>
      <c r="AA6" s="61"/>
      <c r="AB6" s="95">
        <v>42639</v>
      </c>
      <c r="AC6" s="63"/>
      <c r="AD6" s="64"/>
      <c r="AE6" s="63"/>
      <c r="AF6" s="65"/>
    </row>
    <row r="7" spans="1:33" s="66" customFormat="1" ht="25.5">
      <c r="A7" s="55">
        <v>2017</v>
      </c>
      <c r="B7" s="56" t="s">
        <v>366</v>
      </c>
      <c r="C7" s="58" t="s">
        <v>368</v>
      </c>
      <c r="D7" s="58" t="s">
        <v>393</v>
      </c>
      <c r="E7" s="58"/>
      <c r="F7" s="49"/>
      <c r="G7" s="56"/>
      <c r="H7" s="58" t="s">
        <v>431</v>
      </c>
      <c r="I7" s="58"/>
      <c r="J7" s="25"/>
      <c r="K7" s="78">
        <v>150896</v>
      </c>
      <c r="L7" s="49" t="s">
        <v>162</v>
      </c>
      <c r="M7" s="53"/>
      <c r="N7" s="49"/>
      <c r="O7" s="53">
        <v>37724</v>
      </c>
      <c r="P7" s="49" t="s">
        <v>222</v>
      </c>
      <c r="Q7" s="53">
        <f t="shared" si="0"/>
        <v>188620</v>
      </c>
      <c r="R7" s="49"/>
      <c r="S7" s="25"/>
      <c r="T7" s="59">
        <v>42853</v>
      </c>
      <c r="U7" s="25" t="s">
        <v>306</v>
      </c>
      <c r="V7" s="25"/>
      <c r="W7" s="56" t="s">
        <v>429</v>
      </c>
      <c r="X7" s="60"/>
      <c r="Y7" s="61"/>
      <c r="Z7" s="62"/>
      <c r="AA7" s="61"/>
      <c r="AB7" s="61"/>
      <c r="AC7" s="63"/>
      <c r="AD7" s="64"/>
      <c r="AE7" s="63"/>
      <c r="AF7" s="65" t="s">
        <v>365</v>
      </c>
    </row>
    <row r="8" spans="1:33" s="66" customFormat="1" ht="22.5" customHeight="1">
      <c r="A8" s="76">
        <v>2017</v>
      </c>
      <c r="B8" s="56" t="s">
        <v>366</v>
      </c>
      <c r="C8" s="57" t="s">
        <v>368</v>
      </c>
      <c r="D8" s="57" t="s">
        <v>392</v>
      </c>
      <c r="E8" s="73"/>
      <c r="F8" s="74"/>
      <c r="G8" s="71"/>
      <c r="H8" s="73" t="s">
        <v>430</v>
      </c>
      <c r="I8" s="74"/>
      <c r="J8" s="70"/>
      <c r="K8" s="78">
        <v>30851</v>
      </c>
      <c r="L8" s="49" t="s">
        <v>162</v>
      </c>
      <c r="M8" s="75"/>
      <c r="N8" s="49"/>
      <c r="O8" s="75">
        <v>7713</v>
      </c>
      <c r="P8" s="49" t="s">
        <v>222</v>
      </c>
      <c r="Q8" s="53">
        <f t="shared" si="0"/>
        <v>38564</v>
      </c>
      <c r="R8" s="49"/>
      <c r="S8" s="25"/>
      <c r="T8" s="59">
        <v>42853</v>
      </c>
      <c r="U8" s="25" t="s">
        <v>306</v>
      </c>
      <c r="V8" s="25"/>
      <c r="W8" s="56" t="s">
        <v>429</v>
      </c>
      <c r="X8" s="60"/>
      <c r="Y8" s="61"/>
      <c r="Z8" s="62"/>
      <c r="AA8" s="61"/>
      <c r="AB8" s="61"/>
      <c r="AC8" s="63"/>
      <c r="AD8" s="64"/>
      <c r="AE8" s="63"/>
      <c r="AF8" s="65"/>
    </row>
    <row r="9" spans="1:33" s="66" customFormat="1" ht="52.9" customHeight="1">
      <c r="A9" s="76">
        <v>2017</v>
      </c>
      <c r="B9" s="56" t="s">
        <v>366</v>
      </c>
      <c r="C9" s="57" t="s">
        <v>368</v>
      </c>
      <c r="D9" s="57" t="s">
        <v>393</v>
      </c>
      <c r="E9" s="73"/>
      <c r="F9" s="74"/>
      <c r="G9" s="71"/>
      <c r="H9" s="73" t="s">
        <v>432</v>
      </c>
      <c r="I9" s="74"/>
      <c r="J9" s="70"/>
      <c r="K9" s="78">
        <v>98264</v>
      </c>
      <c r="L9" s="49" t="s">
        <v>162</v>
      </c>
      <c r="M9" s="75"/>
      <c r="N9" s="74"/>
      <c r="O9" s="75">
        <v>24566</v>
      </c>
      <c r="P9" s="49" t="s">
        <v>222</v>
      </c>
      <c r="Q9" s="53">
        <f t="shared" si="0"/>
        <v>122830</v>
      </c>
      <c r="R9" s="49">
        <v>132419</v>
      </c>
      <c r="S9" s="25"/>
      <c r="T9" s="59">
        <v>42907</v>
      </c>
      <c r="U9" s="25" t="s">
        <v>310</v>
      </c>
      <c r="V9" s="25"/>
      <c r="W9" s="56" t="s">
        <v>433</v>
      </c>
      <c r="X9" s="60"/>
      <c r="Y9" s="61"/>
      <c r="Z9" s="62"/>
      <c r="AA9" s="61"/>
      <c r="AB9" s="95">
        <v>42639</v>
      </c>
      <c r="AC9" s="63"/>
      <c r="AD9" s="64"/>
      <c r="AE9" s="63"/>
      <c r="AF9" s="65"/>
    </row>
    <row r="10" spans="1:33" s="66" customFormat="1" ht="25.5">
      <c r="A10" s="55">
        <v>2018</v>
      </c>
      <c r="B10" s="56" t="s">
        <v>373</v>
      </c>
      <c r="C10" s="57" t="s">
        <v>374</v>
      </c>
      <c r="D10" s="58" t="s">
        <v>375</v>
      </c>
      <c r="E10" s="58" t="s">
        <v>435</v>
      </c>
      <c r="F10" s="49">
        <v>3.48</v>
      </c>
      <c r="G10" s="56" t="s">
        <v>283</v>
      </c>
      <c r="H10" s="58" t="s">
        <v>376</v>
      </c>
      <c r="I10" s="58" t="s">
        <v>315</v>
      </c>
      <c r="J10" s="25" t="s">
        <v>372</v>
      </c>
      <c r="K10" s="53">
        <v>636712</v>
      </c>
      <c r="L10" s="49" t="s">
        <v>162</v>
      </c>
      <c r="M10" s="53">
        <v>135301</v>
      </c>
      <c r="N10" s="49" t="s">
        <v>228</v>
      </c>
      <c r="O10" s="53">
        <v>23877</v>
      </c>
      <c r="P10" s="49" t="s">
        <v>263</v>
      </c>
      <c r="Q10" s="53">
        <f t="shared" si="0"/>
        <v>795890</v>
      </c>
      <c r="R10" s="49">
        <v>119196</v>
      </c>
      <c r="S10" s="25"/>
      <c r="T10" s="59">
        <v>43180</v>
      </c>
      <c r="U10" s="25" t="s">
        <v>308</v>
      </c>
      <c r="V10" s="25"/>
      <c r="W10" s="56" t="s">
        <v>453</v>
      </c>
      <c r="X10" s="60">
        <v>440000</v>
      </c>
      <c r="Y10" s="61"/>
      <c r="Z10" s="62"/>
      <c r="AA10" s="61"/>
      <c r="AB10" s="61"/>
      <c r="AC10" s="63"/>
      <c r="AD10" s="64">
        <v>0</v>
      </c>
      <c r="AE10" s="63"/>
      <c r="AF10" s="69" t="s">
        <v>365</v>
      </c>
    </row>
    <row r="11" spans="1:33" s="66" customFormat="1" ht="25.5">
      <c r="A11" s="76">
        <v>2018</v>
      </c>
      <c r="B11" s="124" t="s">
        <v>373</v>
      </c>
      <c r="C11" s="125" t="s">
        <v>389</v>
      </c>
      <c r="D11" s="125" t="s">
        <v>392</v>
      </c>
      <c r="E11" s="73"/>
      <c r="F11" s="74"/>
      <c r="G11" s="126"/>
      <c r="H11" s="73"/>
      <c r="I11" s="74"/>
      <c r="J11" s="70"/>
      <c r="K11" s="127">
        <v>101000</v>
      </c>
      <c r="L11" s="49" t="s">
        <v>162</v>
      </c>
      <c r="M11" s="128"/>
      <c r="N11" s="74"/>
      <c r="O11" s="128">
        <v>25250</v>
      </c>
      <c r="P11" s="49" t="s">
        <v>222</v>
      </c>
      <c r="Q11" s="53">
        <f t="shared" si="0"/>
        <v>126250</v>
      </c>
      <c r="R11" s="49">
        <v>132422</v>
      </c>
      <c r="S11" s="25"/>
      <c r="T11" s="59">
        <v>43138</v>
      </c>
      <c r="U11" s="25" t="s">
        <v>308</v>
      </c>
      <c r="V11" s="25"/>
      <c r="W11" s="56" t="s">
        <v>436</v>
      </c>
      <c r="X11" s="60"/>
      <c r="Y11" s="61"/>
      <c r="Z11" s="62"/>
      <c r="AA11" s="61"/>
      <c r="AB11" s="95">
        <v>42639</v>
      </c>
      <c r="AC11" s="63"/>
      <c r="AD11" s="64"/>
      <c r="AE11" s="63"/>
      <c r="AF11" s="65"/>
      <c r="AG11" s="83"/>
    </row>
    <row r="12" spans="1:33" s="66" customFormat="1" ht="38.25">
      <c r="A12" s="70">
        <v>2018</v>
      </c>
      <c r="B12" s="71" t="s">
        <v>366</v>
      </c>
      <c r="C12" s="57" t="s">
        <v>367</v>
      </c>
      <c r="D12" s="57" t="s">
        <v>377</v>
      </c>
      <c r="E12" s="57" t="s">
        <v>449</v>
      </c>
      <c r="F12" s="129">
        <v>2</v>
      </c>
      <c r="G12" s="72" t="s">
        <v>283</v>
      </c>
      <c r="H12" s="73"/>
      <c r="I12" s="74" t="s">
        <v>315</v>
      </c>
      <c r="J12" s="70"/>
      <c r="K12" s="75">
        <v>290000</v>
      </c>
      <c r="L12" s="49" t="s">
        <v>162</v>
      </c>
      <c r="M12" s="75">
        <v>94000</v>
      </c>
      <c r="N12" s="74" t="s">
        <v>228</v>
      </c>
      <c r="O12" s="75"/>
      <c r="P12" s="73"/>
      <c r="Q12" s="53">
        <f t="shared" si="0"/>
        <v>384000</v>
      </c>
      <c r="R12" s="73">
        <v>130375</v>
      </c>
      <c r="S12" s="70"/>
      <c r="T12" s="59">
        <v>43138</v>
      </c>
      <c r="U12" s="65" t="s">
        <v>308</v>
      </c>
      <c r="V12" s="70"/>
      <c r="W12" s="65" t="s">
        <v>450</v>
      </c>
      <c r="X12" s="65"/>
      <c r="Y12" s="130"/>
      <c r="Z12" s="65"/>
      <c r="AA12" s="131"/>
      <c r="AB12" s="132"/>
      <c r="AC12" s="133"/>
      <c r="AD12" s="132"/>
      <c r="AE12" s="133"/>
      <c r="AF12" s="65"/>
    </row>
    <row r="13" spans="1:33" s="65" customFormat="1" ht="38.25">
      <c r="A13" s="76">
        <v>2018</v>
      </c>
      <c r="B13" s="56" t="s">
        <v>366</v>
      </c>
      <c r="C13" s="71" t="s">
        <v>368</v>
      </c>
      <c r="D13" s="71" t="s">
        <v>437</v>
      </c>
      <c r="F13" s="70"/>
      <c r="G13" s="71"/>
      <c r="I13" s="70"/>
      <c r="J13" s="70"/>
      <c r="K13" s="78">
        <v>38027</v>
      </c>
      <c r="L13" s="25" t="s">
        <v>162</v>
      </c>
      <c r="M13" s="75">
        <v>9506</v>
      </c>
      <c r="N13" s="70" t="s">
        <v>222</v>
      </c>
      <c r="O13" s="75"/>
      <c r="P13" s="49"/>
      <c r="Q13" s="53"/>
      <c r="R13" s="25">
        <v>202952</v>
      </c>
      <c r="S13" s="25"/>
      <c r="T13" s="59">
        <v>43180</v>
      </c>
      <c r="U13" s="25" t="s">
        <v>306</v>
      </c>
      <c r="V13" s="25"/>
      <c r="W13" s="56"/>
      <c r="X13" s="60"/>
      <c r="Y13" s="61"/>
      <c r="Z13" s="62"/>
      <c r="AA13" s="61"/>
      <c r="AB13" s="61"/>
      <c r="AC13" s="63"/>
      <c r="AD13" s="64"/>
      <c r="AE13" s="63"/>
      <c r="AG13" s="76"/>
    </row>
    <row r="14" spans="1:33" s="65" customFormat="1" ht="39.6" customHeight="1">
      <c r="A14" s="76">
        <v>2018</v>
      </c>
      <c r="B14" s="56" t="s">
        <v>366</v>
      </c>
      <c r="C14" s="71" t="s">
        <v>368</v>
      </c>
      <c r="D14" s="71" t="s">
        <v>393</v>
      </c>
      <c r="E14" s="77"/>
      <c r="F14" s="72"/>
      <c r="G14" s="71"/>
      <c r="I14" s="70"/>
      <c r="J14" s="70"/>
      <c r="K14" s="78">
        <v>101288</v>
      </c>
      <c r="L14" s="25" t="s">
        <v>162</v>
      </c>
      <c r="M14" s="75">
        <v>24788</v>
      </c>
      <c r="N14" s="70" t="s">
        <v>222</v>
      </c>
      <c r="O14" s="75"/>
      <c r="P14" s="25"/>
      <c r="Q14" s="53"/>
      <c r="R14" s="25">
        <v>202953</v>
      </c>
      <c r="S14" s="25"/>
      <c r="T14" s="59">
        <v>43180</v>
      </c>
      <c r="U14" s="25" t="s">
        <v>306</v>
      </c>
      <c r="V14" s="25"/>
      <c r="W14" s="56" t="s">
        <v>456</v>
      </c>
      <c r="X14" s="60"/>
      <c r="Y14" s="61"/>
      <c r="Z14" s="62"/>
      <c r="AA14" s="61"/>
      <c r="AB14" s="61"/>
      <c r="AC14" s="63"/>
      <c r="AD14" s="64"/>
      <c r="AE14" s="63"/>
      <c r="AG14" s="76"/>
    </row>
    <row r="15" spans="1:33" s="90" customFormat="1" ht="39.6" customHeight="1">
      <c r="A15" s="76">
        <v>2018</v>
      </c>
      <c r="B15" s="56" t="s">
        <v>366</v>
      </c>
      <c r="C15" s="71" t="s">
        <v>368</v>
      </c>
      <c r="D15" s="134" t="s">
        <v>393</v>
      </c>
      <c r="E15" s="135"/>
      <c r="F15" s="136"/>
      <c r="G15" s="134"/>
      <c r="H15" s="137"/>
      <c r="I15" s="138"/>
      <c r="J15" s="138"/>
      <c r="K15" s="139">
        <v>101288</v>
      </c>
      <c r="L15" s="140" t="s">
        <v>162</v>
      </c>
      <c r="M15" s="141">
        <v>24788</v>
      </c>
      <c r="N15" s="138" t="s">
        <v>222</v>
      </c>
      <c r="O15" s="141"/>
      <c r="P15" s="140"/>
      <c r="Q15" s="142"/>
      <c r="R15" s="140">
        <v>202954</v>
      </c>
      <c r="S15" s="140"/>
      <c r="T15" s="158">
        <v>43180</v>
      </c>
      <c r="U15" s="140" t="s">
        <v>306</v>
      </c>
      <c r="V15" s="140"/>
      <c r="W15" s="143" t="s">
        <v>456</v>
      </c>
      <c r="X15" s="144"/>
      <c r="Y15" s="145"/>
      <c r="Z15" s="146"/>
      <c r="AA15" s="145"/>
      <c r="AB15" s="145"/>
      <c r="AC15" s="147"/>
      <c r="AD15" s="148"/>
      <c r="AE15" s="147"/>
      <c r="AF15" s="137"/>
      <c r="AG15" s="159"/>
    </row>
    <row r="16" spans="1:33" s="66" customFormat="1" ht="26.45" customHeight="1">
      <c r="A16" s="55">
        <v>2019</v>
      </c>
      <c r="B16" s="56" t="s">
        <v>373</v>
      </c>
      <c r="C16" s="71" t="s">
        <v>374</v>
      </c>
      <c r="D16" s="56" t="s">
        <v>378</v>
      </c>
      <c r="E16" s="56" t="s">
        <v>379</v>
      </c>
      <c r="F16" s="25"/>
      <c r="G16" s="56"/>
      <c r="H16" s="56"/>
      <c r="I16" s="56"/>
      <c r="J16" s="25"/>
      <c r="K16" s="53">
        <v>381500</v>
      </c>
      <c r="L16" s="25" t="s">
        <v>162</v>
      </c>
      <c r="M16" s="53"/>
      <c r="N16" s="25"/>
      <c r="O16" s="53">
        <v>95375</v>
      </c>
      <c r="P16" s="25" t="s">
        <v>263</v>
      </c>
      <c r="Q16" s="53">
        <f t="shared" ref="Q16:Q32" si="1">SUM(K16:O16)</f>
        <v>476875</v>
      </c>
      <c r="R16" s="25" t="s">
        <v>457</v>
      </c>
      <c r="S16" s="25"/>
      <c r="T16" s="59"/>
      <c r="U16" s="25"/>
      <c r="V16" s="25"/>
      <c r="W16" s="56"/>
      <c r="X16" s="60"/>
      <c r="Y16" s="61"/>
      <c r="Z16" s="62"/>
      <c r="AA16" s="61"/>
      <c r="AB16" s="95">
        <v>42640</v>
      </c>
      <c r="AC16" s="63"/>
      <c r="AD16" s="64"/>
      <c r="AE16" s="63"/>
      <c r="AF16" s="69"/>
      <c r="AG16" s="83"/>
    </row>
    <row r="17" spans="1:33" s="66" customFormat="1" ht="38.25">
      <c r="A17" s="55">
        <v>2019</v>
      </c>
      <c r="B17" s="56" t="s">
        <v>369</v>
      </c>
      <c r="C17" s="56" t="s">
        <v>397</v>
      </c>
      <c r="D17" s="56" t="s">
        <v>399</v>
      </c>
      <c r="E17" s="56"/>
      <c r="F17" s="93"/>
      <c r="G17" s="56"/>
      <c r="H17" s="56"/>
      <c r="I17" s="56" t="s">
        <v>315</v>
      </c>
      <c r="J17" s="25"/>
      <c r="K17" s="53">
        <v>750000</v>
      </c>
      <c r="L17" s="94" t="s">
        <v>162</v>
      </c>
      <c r="M17" s="53">
        <v>0</v>
      </c>
      <c r="N17" s="94" t="s">
        <v>228</v>
      </c>
      <c r="O17" s="53">
        <v>0</v>
      </c>
      <c r="P17" s="50"/>
      <c r="Q17" s="53">
        <f t="shared" si="1"/>
        <v>750000</v>
      </c>
      <c r="R17" s="25">
        <v>119217</v>
      </c>
      <c r="S17" s="25"/>
      <c r="T17" s="59">
        <v>43180</v>
      </c>
      <c r="U17" s="25" t="s">
        <v>308</v>
      </c>
      <c r="V17" s="25"/>
      <c r="W17" s="56" t="s">
        <v>454</v>
      </c>
      <c r="X17" s="60"/>
      <c r="Y17" s="61"/>
      <c r="Z17" s="62"/>
      <c r="AA17" s="61"/>
      <c r="AB17" s="61"/>
      <c r="AC17" s="63"/>
      <c r="AD17" s="64"/>
      <c r="AE17" s="63"/>
      <c r="AF17" s="65" t="s">
        <v>365</v>
      </c>
      <c r="AG17" s="83"/>
    </row>
    <row r="18" spans="1:33" s="66" customFormat="1" ht="25.5">
      <c r="A18" s="55">
        <v>2019</v>
      </c>
      <c r="B18" s="56" t="s">
        <v>369</v>
      </c>
      <c r="C18" s="56" t="s">
        <v>397</v>
      </c>
      <c r="D18" s="56" t="s">
        <v>412</v>
      </c>
      <c r="E18" s="96" t="s">
        <v>452</v>
      </c>
      <c r="F18" s="93">
        <v>1.22</v>
      </c>
      <c r="G18" s="56"/>
      <c r="H18" s="56"/>
      <c r="I18" s="56" t="s">
        <v>315</v>
      </c>
      <c r="J18" s="25"/>
      <c r="K18" s="151">
        <v>231000</v>
      </c>
      <c r="L18" s="25" t="s">
        <v>86</v>
      </c>
      <c r="M18" s="97"/>
      <c r="N18" s="76"/>
      <c r="O18" s="97">
        <v>125000</v>
      </c>
      <c r="P18" s="76" t="s">
        <v>263</v>
      </c>
      <c r="Q18" s="53">
        <f t="shared" si="1"/>
        <v>356000</v>
      </c>
      <c r="R18" s="76"/>
      <c r="S18" s="76"/>
      <c r="T18" s="59">
        <v>43180</v>
      </c>
      <c r="U18" s="76" t="s">
        <v>310</v>
      </c>
      <c r="V18" s="25"/>
      <c r="W18" s="56" t="s">
        <v>451</v>
      </c>
      <c r="X18" s="60"/>
      <c r="Y18" s="61"/>
      <c r="Z18" s="62"/>
      <c r="AA18" s="61"/>
      <c r="AB18" s="61"/>
      <c r="AC18" s="63"/>
      <c r="AD18" s="64"/>
      <c r="AE18" s="63"/>
      <c r="AF18" s="65" t="s">
        <v>365</v>
      </c>
    </row>
    <row r="19" spans="1:33" s="66" customFormat="1" ht="38.25">
      <c r="A19" s="55">
        <v>2020</v>
      </c>
      <c r="B19" s="56" t="s">
        <v>373</v>
      </c>
      <c r="C19" s="71" t="s">
        <v>374</v>
      </c>
      <c r="D19" s="56" t="s">
        <v>380</v>
      </c>
      <c r="E19" s="56" t="s">
        <v>381</v>
      </c>
      <c r="F19" s="25"/>
      <c r="G19" s="56"/>
      <c r="H19" s="56"/>
      <c r="I19" s="56"/>
      <c r="J19" s="25"/>
      <c r="K19" s="53">
        <v>265000</v>
      </c>
      <c r="L19" s="25" t="s">
        <v>162</v>
      </c>
      <c r="M19" s="53"/>
      <c r="N19" s="25"/>
      <c r="O19" s="53">
        <v>66250</v>
      </c>
      <c r="P19" s="49" t="s">
        <v>263</v>
      </c>
      <c r="Q19" s="53">
        <f t="shared" si="1"/>
        <v>331250</v>
      </c>
      <c r="R19" s="25">
        <v>130377</v>
      </c>
      <c r="S19" s="25"/>
      <c r="T19" s="59"/>
      <c r="U19" s="25"/>
      <c r="V19" s="25"/>
      <c r="W19" s="56"/>
      <c r="X19" s="60"/>
      <c r="Y19" s="61"/>
      <c r="Z19" s="62"/>
      <c r="AA19" s="61"/>
      <c r="AB19" s="95">
        <v>42640</v>
      </c>
      <c r="AC19" s="63"/>
      <c r="AD19" s="64"/>
      <c r="AE19" s="63"/>
      <c r="AF19" s="69"/>
      <c r="AG19" s="86"/>
    </row>
    <row r="20" spans="1:33" s="66" customFormat="1" ht="25.5">
      <c r="A20" s="76">
        <v>2020</v>
      </c>
      <c r="B20" s="71" t="s">
        <v>373</v>
      </c>
      <c r="C20" s="71" t="s">
        <v>389</v>
      </c>
      <c r="D20" s="71" t="s">
        <v>392</v>
      </c>
      <c r="E20" s="65"/>
      <c r="F20" s="70"/>
      <c r="G20" s="79"/>
      <c r="H20" s="65"/>
      <c r="I20" s="70"/>
      <c r="J20" s="70"/>
      <c r="K20" s="78">
        <v>38000</v>
      </c>
      <c r="L20" s="25" t="s">
        <v>162</v>
      </c>
      <c r="M20" s="80"/>
      <c r="N20" s="70"/>
      <c r="O20" s="80">
        <v>9500</v>
      </c>
      <c r="P20" s="49" t="s">
        <v>222</v>
      </c>
      <c r="Q20" s="53">
        <f t="shared" si="1"/>
        <v>47500</v>
      </c>
      <c r="R20" s="25">
        <v>132425</v>
      </c>
      <c r="S20" s="25"/>
      <c r="T20" s="59"/>
      <c r="U20" s="25"/>
      <c r="V20" s="25"/>
      <c r="W20" s="56"/>
      <c r="X20" s="60"/>
      <c r="Y20" s="61"/>
      <c r="Z20" s="62"/>
      <c r="AA20" s="61"/>
      <c r="AB20" s="95">
        <v>42639</v>
      </c>
      <c r="AC20" s="63"/>
      <c r="AD20" s="64"/>
      <c r="AE20" s="63"/>
      <c r="AF20" s="65"/>
    </row>
    <row r="21" spans="1:33" s="66" customFormat="1" ht="25.5">
      <c r="A21" s="55">
        <v>2020</v>
      </c>
      <c r="B21" s="56" t="s">
        <v>366</v>
      </c>
      <c r="C21" s="71" t="s">
        <v>367</v>
      </c>
      <c r="D21" s="56" t="s">
        <v>382</v>
      </c>
      <c r="E21" s="56" t="s">
        <v>455</v>
      </c>
      <c r="F21" s="25"/>
      <c r="G21" s="56"/>
      <c r="H21" s="56"/>
      <c r="I21" s="56"/>
      <c r="J21" s="25"/>
      <c r="K21" s="53">
        <v>560000</v>
      </c>
      <c r="L21" s="25" t="s">
        <v>162</v>
      </c>
      <c r="M21" s="53"/>
      <c r="N21" s="25"/>
      <c r="O21" s="53">
        <v>140000</v>
      </c>
      <c r="P21" s="25" t="s">
        <v>263</v>
      </c>
      <c r="Q21" s="53">
        <f t="shared" si="1"/>
        <v>700000</v>
      </c>
      <c r="R21" s="25">
        <v>130378</v>
      </c>
      <c r="S21" s="25"/>
      <c r="T21" s="59"/>
      <c r="U21" s="25"/>
      <c r="V21" s="25"/>
      <c r="W21" s="56"/>
      <c r="X21" s="60"/>
      <c r="Y21" s="61"/>
      <c r="Z21" s="62"/>
      <c r="AA21" s="61"/>
      <c r="AB21" s="95">
        <v>42640</v>
      </c>
      <c r="AC21" s="63"/>
      <c r="AD21" s="64"/>
      <c r="AE21" s="63"/>
      <c r="AF21" s="65"/>
      <c r="AG21" s="86"/>
    </row>
    <row r="22" spans="1:33" s="66" customFormat="1" ht="25.5">
      <c r="A22" s="76">
        <v>2020</v>
      </c>
      <c r="B22" s="56" t="s">
        <v>366</v>
      </c>
      <c r="C22" s="71" t="s">
        <v>368</v>
      </c>
      <c r="D22" s="71" t="s">
        <v>393</v>
      </c>
      <c r="E22" s="65"/>
      <c r="F22" s="70"/>
      <c r="G22" s="71"/>
      <c r="H22" s="65"/>
      <c r="I22" s="70"/>
      <c r="J22" s="70"/>
      <c r="K22" s="78">
        <v>60000</v>
      </c>
      <c r="L22" s="25" t="s">
        <v>162</v>
      </c>
      <c r="M22" s="75"/>
      <c r="N22" s="70"/>
      <c r="O22" s="75">
        <v>15000</v>
      </c>
      <c r="P22" s="25" t="s">
        <v>222</v>
      </c>
      <c r="Q22" s="53">
        <f t="shared" si="1"/>
        <v>75000</v>
      </c>
      <c r="R22" s="25">
        <v>132423</v>
      </c>
      <c r="S22" s="25"/>
      <c r="T22" s="59">
        <v>42486</v>
      </c>
      <c r="U22" s="25" t="s">
        <v>308</v>
      </c>
      <c r="V22" s="25"/>
      <c r="W22" s="56"/>
      <c r="X22" s="60"/>
      <c r="Y22" s="61"/>
      <c r="Z22" s="62"/>
      <c r="AA22" s="61"/>
      <c r="AB22" s="95">
        <v>42639</v>
      </c>
      <c r="AC22" s="63"/>
      <c r="AD22" s="64"/>
      <c r="AE22" s="63"/>
      <c r="AF22" s="65"/>
    </row>
    <row r="23" spans="1:33" s="66" customFormat="1" ht="13.9" customHeight="1">
      <c r="A23" s="76">
        <v>2020</v>
      </c>
      <c r="B23" s="56" t="s">
        <v>369</v>
      </c>
      <c r="C23" s="71" t="s">
        <v>368</v>
      </c>
      <c r="D23" s="71" t="s">
        <v>393</v>
      </c>
      <c r="E23" s="65"/>
      <c r="F23" s="70"/>
      <c r="G23" s="71"/>
      <c r="H23" s="65"/>
      <c r="I23" s="70"/>
      <c r="J23" s="70"/>
      <c r="K23" s="78">
        <v>20000</v>
      </c>
      <c r="L23" s="25" t="s">
        <v>162</v>
      </c>
      <c r="M23" s="75"/>
      <c r="N23" s="70"/>
      <c r="O23" s="75">
        <v>5000</v>
      </c>
      <c r="P23" s="25" t="s">
        <v>222</v>
      </c>
      <c r="Q23" s="53">
        <f t="shared" si="1"/>
        <v>25000</v>
      </c>
      <c r="R23" s="25">
        <v>132424</v>
      </c>
      <c r="S23" s="25"/>
      <c r="T23" s="59">
        <v>42486</v>
      </c>
      <c r="U23" s="25" t="s">
        <v>308</v>
      </c>
      <c r="V23" s="25"/>
      <c r="W23" s="56"/>
      <c r="X23" s="60"/>
      <c r="Y23" s="61"/>
      <c r="Z23" s="62"/>
      <c r="AA23" s="61"/>
      <c r="AB23" s="95">
        <v>42639</v>
      </c>
      <c r="AC23" s="63"/>
      <c r="AD23" s="64"/>
      <c r="AE23" s="63"/>
      <c r="AF23" s="65"/>
    </row>
    <row r="24" spans="1:33" s="66" customFormat="1" ht="25.5">
      <c r="A24" s="55" t="s">
        <v>346</v>
      </c>
      <c r="B24" s="56" t="s">
        <v>369</v>
      </c>
      <c r="C24" s="56" t="s">
        <v>397</v>
      </c>
      <c r="D24" s="56" t="s">
        <v>370</v>
      </c>
      <c r="E24" s="56" t="s">
        <v>371</v>
      </c>
      <c r="F24" s="93">
        <v>2.7E-2</v>
      </c>
      <c r="G24" s="56" t="s">
        <v>283</v>
      </c>
      <c r="H24" s="56" t="s">
        <v>283</v>
      </c>
      <c r="I24" s="56" t="s">
        <v>315</v>
      </c>
      <c r="J24" s="25" t="s">
        <v>372</v>
      </c>
      <c r="K24" s="53">
        <v>491000</v>
      </c>
      <c r="L24" s="94" t="s">
        <v>162</v>
      </c>
      <c r="M24" s="53">
        <v>50000</v>
      </c>
      <c r="N24" s="94" t="s">
        <v>228</v>
      </c>
      <c r="O24" s="68">
        <v>42750</v>
      </c>
      <c r="P24" s="94" t="s">
        <v>263</v>
      </c>
      <c r="Q24" s="53">
        <f t="shared" si="1"/>
        <v>583750</v>
      </c>
      <c r="R24" s="25">
        <v>119216</v>
      </c>
      <c r="S24" s="25"/>
      <c r="T24" s="59">
        <v>42619</v>
      </c>
      <c r="U24" s="25"/>
      <c r="V24" s="25"/>
      <c r="W24" s="56" t="s">
        <v>398</v>
      </c>
      <c r="X24" s="60">
        <v>463750</v>
      </c>
      <c r="Y24" s="61"/>
      <c r="Z24" s="62"/>
      <c r="AA24" s="61"/>
      <c r="AB24" s="95">
        <v>42639</v>
      </c>
      <c r="AC24" s="63"/>
      <c r="AD24" s="64"/>
      <c r="AE24" s="63"/>
      <c r="AF24" s="65" t="s">
        <v>365</v>
      </c>
    </row>
    <row r="25" spans="1:33" s="66" customFormat="1">
      <c r="A25" s="55" t="s">
        <v>346</v>
      </c>
      <c r="B25" s="56" t="s">
        <v>369</v>
      </c>
      <c r="C25" s="56" t="s">
        <v>368</v>
      </c>
      <c r="D25" s="56" t="s">
        <v>393</v>
      </c>
      <c r="E25" s="56"/>
      <c r="F25" s="25"/>
      <c r="G25" s="56"/>
      <c r="H25" s="56"/>
      <c r="I25" s="56"/>
      <c r="J25" s="25"/>
      <c r="K25" s="53">
        <v>30000</v>
      </c>
      <c r="L25" s="25" t="s">
        <v>162</v>
      </c>
      <c r="M25" s="53"/>
      <c r="N25" s="25"/>
      <c r="O25" s="53">
        <v>1200</v>
      </c>
      <c r="P25" s="25" t="s">
        <v>222</v>
      </c>
      <c r="Q25" s="53">
        <f t="shared" si="1"/>
        <v>31200</v>
      </c>
      <c r="R25" s="25"/>
      <c r="S25" s="25"/>
      <c r="T25" s="59"/>
      <c r="U25" s="25"/>
      <c r="V25" s="25"/>
      <c r="W25" s="56"/>
      <c r="X25" s="60"/>
      <c r="Y25" s="61"/>
      <c r="Z25" s="62"/>
      <c r="AA25" s="61"/>
      <c r="AB25" s="61"/>
      <c r="AC25" s="63"/>
      <c r="AD25" s="64"/>
      <c r="AE25" s="63"/>
      <c r="AF25" s="65"/>
    </row>
    <row r="26" spans="1:33" s="66" customFormat="1">
      <c r="A26" s="76" t="s">
        <v>346</v>
      </c>
      <c r="B26" s="56" t="s">
        <v>369</v>
      </c>
      <c r="C26" s="71" t="s">
        <v>368</v>
      </c>
      <c r="D26" s="71" t="s">
        <v>393</v>
      </c>
      <c r="E26" s="65"/>
      <c r="F26" s="70"/>
      <c r="G26" s="71"/>
      <c r="H26" s="65"/>
      <c r="I26" s="70"/>
      <c r="J26" s="70"/>
      <c r="K26" s="53">
        <v>30000</v>
      </c>
      <c r="L26" s="25" t="s">
        <v>162</v>
      </c>
      <c r="M26" s="75"/>
      <c r="N26" s="25"/>
      <c r="O26" s="75">
        <v>1200</v>
      </c>
      <c r="P26" s="25" t="s">
        <v>222</v>
      </c>
      <c r="Q26" s="53">
        <f t="shared" si="1"/>
        <v>31200</v>
      </c>
      <c r="R26" s="25"/>
      <c r="S26" s="25"/>
      <c r="T26" s="59"/>
      <c r="U26" s="25"/>
      <c r="V26" s="25"/>
      <c r="W26" s="56"/>
      <c r="X26" s="60"/>
      <c r="Y26" s="61"/>
      <c r="Z26" s="62"/>
      <c r="AA26" s="61"/>
      <c r="AB26" s="61"/>
      <c r="AC26" s="63"/>
      <c r="AD26" s="64"/>
      <c r="AE26" s="63"/>
      <c r="AF26" s="65"/>
    </row>
    <row r="27" spans="1:33" s="66" customFormat="1" ht="25.5">
      <c r="A27" s="76" t="s">
        <v>346</v>
      </c>
      <c r="B27" s="71" t="s">
        <v>373</v>
      </c>
      <c r="C27" s="71" t="s">
        <v>374</v>
      </c>
      <c r="D27" s="71" t="s">
        <v>383</v>
      </c>
      <c r="E27" s="77"/>
      <c r="F27" s="72"/>
      <c r="G27" s="71" t="s">
        <v>384</v>
      </c>
      <c r="H27" s="65"/>
      <c r="I27" s="70"/>
      <c r="J27" s="70"/>
      <c r="K27" s="78">
        <v>160000</v>
      </c>
      <c r="L27" s="25" t="s">
        <v>162</v>
      </c>
      <c r="M27" s="75"/>
      <c r="N27" s="70"/>
      <c r="O27" s="75">
        <v>40000</v>
      </c>
      <c r="P27" s="25"/>
      <c r="Q27" s="53">
        <f t="shared" si="1"/>
        <v>200000</v>
      </c>
      <c r="R27" s="25"/>
      <c r="S27" s="25"/>
      <c r="T27" s="59"/>
      <c r="U27" s="25"/>
      <c r="V27" s="25"/>
      <c r="W27" s="56"/>
      <c r="X27" s="60"/>
      <c r="Y27" s="61"/>
      <c r="Z27" s="62"/>
      <c r="AA27" s="61"/>
      <c r="AB27" s="61"/>
      <c r="AC27" s="63"/>
      <c r="AD27" s="64"/>
      <c r="AE27" s="63"/>
      <c r="AF27" s="65"/>
    </row>
    <row r="28" spans="1:33" s="66" customFormat="1" ht="25.5">
      <c r="A28" s="76" t="s">
        <v>346</v>
      </c>
      <c r="B28" s="71" t="s">
        <v>373</v>
      </c>
      <c r="C28" s="71" t="s">
        <v>374</v>
      </c>
      <c r="D28" s="71" t="s">
        <v>385</v>
      </c>
      <c r="E28" s="77"/>
      <c r="F28" s="72"/>
      <c r="G28" s="71" t="s">
        <v>283</v>
      </c>
      <c r="H28" s="65"/>
      <c r="I28" s="70"/>
      <c r="J28" s="70"/>
      <c r="K28" s="78">
        <v>80000</v>
      </c>
      <c r="L28" s="25" t="s">
        <v>162</v>
      </c>
      <c r="M28" s="75">
        <v>20000</v>
      </c>
      <c r="N28" s="70" t="s">
        <v>228</v>
      </c>
      <c r="O28" s="75"/>
      <c r="P28" s="25"/>
      <c r="Q28" s="53">
        <f t="shared" si="1"/>
        <v>100000</v>
      </c>
      <c r="R28" s="25"/>
      <c r="S28" s="25"/>
      <c r="T28" s="59"/>
      <c r="U28" s="25"/>
      <c r="V28" s="25"/>
      <c r="W28" s="56"/>
      <c r="X28" s="60"/>
      <c r="Y28" s="61"/>
      <c r="Z28" s="62"/>
      <c r="AA28" s="61"/>
      <c r="AB28" s="61"/>
      <c r="AC28" s="63"/>
      <c r="AD28" s="64"/>
      <c r="AE28" s="63"/>
      <c r="AF28" s="65"/>
    </row>
    <row r="29" spans="1:33" s="66" customFormat="1" ht="25.5">
      <c r="A29" s="76" t="s">
        <v>346</v>
      </c>
      <c r="B29" s="71" t="s">
        <v>373</v>
      </c>
      <c r="C29" s="71" t="s">
        <v>374</v>
      </c>
      <c r="D29" s="71" t="s">
        <v>386</v>
      </c>
      <c r="E29" s="77"/>
      <c r="F29" s="72"/>
      <c r="G29" s="71" t="s">
        <v>384</v>
      </c>
      <c r="H29" s="65"/>
      <c r="I29" s="70"/>
      <c r="J29" s="70"/>
      <c r="K29" s="78">
        <v>480000</v>
      </c>
      <c r="L29" s="25" t="s">
        <v>162</v>
      </c>
      <c r="M29" s="75">
        <v>70000</v>
      </c>
      <c r="N29" s="70" t="s">
        <v>228</v>
      </c>
      <c r="O29" s="75">
        <v>50000</v>
      </c>
      <c r="P29" s="25"/>
      <c r="Q29" s="53">
        <f t="shared" si="1"/>
        <v>600000</v>
      </c>
      <c r="R29" s="25"/>
      <c r="S29" s="25"/>
      <c r="T29" s="59"/>
      <c r="U29" s="25"/>
      <c r="V29" s="25"/>
      <c r="W29" s="56"/>
      <c r="X29" s="60"/>
      <c r="Y29" s="61"/>
      <c r="Z29" s="62"/>
      <c r="AA29" s="61"/>
      <c r="AB29" s="61"/>
      <c r="AC29" s="63"/>
      <c r="AD29" s="64"/>
      <c r="AE29" s="63"/>
      <c r="AF29" s="65"/>
    </row>
    <row r="30" spans="1:33" s="66" customFormat="1" ht="25.5">
      <c r="A30" s="76" t="s">
        <v>346</v>
      </c>
      <c r="B30" s="71" t="s">
        <v>373</v>
      </c>
      <c r="C30" s="71" t="s">
        <v>374</v>
      </c>
      <c r="D30" s="71" t="s">
        <v>387</v>
      </c>
      <c r="E30" s="71" t="s">
        <v>388</v>
      </c>
      <c r="F30" s="72"/>
      <c r="G30" s="72"/>
      <c r="H30" s="65"/>
      <c r="I30" s="70"/>
      <c r="J30" s="70"/>
      <c r="K30" s="78">
        <v>60000</v>
      </c>
      <c r="L30" s="25" t="s">
        <v>162</v>
      </c>
      <c r="M30" s="75"/>
      <c r="N30" s="70"/>
      <c r="O30" s="75">
        <v>15000</v>
      </c>
      <c r="P30" s="25"/>
      <c r="Q30" s="53">
        <f t="shared" si="1"/>
        <v>75000</v>
      </c>
      <c r="R30" s="25"/>
      <c r="S30" s="25"/>
      <c r="T30" s="59"/>
      <c r="U30" s="25"/>
      <c r="V30" s="25"/>
      <c r="W30" s="56"/>
      <c r="X30" s="60"/>
      <c r="Y30" s="61"/>
      <c r="Z30" s="62"/>
      <c r="AA30" s="61"/>
      <c r="AB30" s="61"/>
      <c r="AC30" s="63"/>
      <c r="AD30" s="64"/>
      <c r="AE30" s="63"/>
      <c r="AF30" s="65"/>
    </row>
    <row r="31" spans="1:33" s="66" customFormat="1" ht="25.5">
      <c r="A31" s="76" t="s">
        <v>346</v>
      </c>
      <c r="B31" s="71" t="s">
        <v>373</v>
      </c>
      <c r="C31" s="71" t="s">
        <v>389</v>
      </c>
      <c r="D31" s="71" t="s">
        <v>390</v>
      </c>
      <c r="E31" s="77"/>
      <c r="F31" s="72"/>
      <c r="G31" s="79"/>
      <c r="H31" s="65"/>
      <c r="I31" s="70"/>
      <c r="J31" s="70"/>
      <c r="K31" s="78">
        <v>98000</v>
      </c>
      <c r="L31" s="25" t="s">
        <v>162</v>
      </c>
      <c r="M31" s="80"/>
      <c r="N31" s="70"/>
      <c r="O31" s="80"/>
      <c r="P31" s="25"/>
      <c r="Q31" s="53">
        <f t="shared" si="1"/>
        <v>98000</v>
      </c>
      <c r="R31" s="25"/>
      <c r="S31" s="25"/>
      <c r="T31" s="59"/>
      <c r="U31" s="25"/>
      <c r="V31" s="25"/>
      <c r="W31" s="56"/>
      <c r="X31" s="60"/>
      <c r="Y31" s="61"/>
      <c r="Z31" s="62"/>
      <c r="AA31" s="61"/>
      <c r="AB31" s="61"/>
      <c r="AC31" s="63"/>
      <c r="AD31" s="64"/>
      <c r="AE31" s="63"/>
      <c r="AF31" s="65"/>
    </row>
    <row r="32" spans="1:33" s="66" customFormat="1" ht="25.5">
      <c r="A32" s="76" t="s">
        <v>346</v>
      </c>
      <c r="B32" s="71" t="s">
        <v>373</v>
      </c>
      <c r="C32" s="71" t="s">
        <v>389</v>
      </c>
      <c r="D32" s="71" t="s">
        <v>391</v>
      </c>
      <c r="E32" s="77"/>
      <c r="F32" s="72"/>
      <c r="G32" s="79"/>
      <c r="H32" s="65"/>
      <c r="I32" s="70"/>
      <c r="J32" s="70"/>
      <c r="K32" s="78">
        <v>6000</v>
      </c>
      <c r="L32" s="25" t="s">
        <v>162</v>
      </c>
      <c r="M32" s="80"/>
      <c r="N32" s="70"/>
      <c r="O32" s="80"/>
      <c r="P32" s="25"/>
      <c r="Q32" s="53">
        <f t="shared" si="1"/>
        <v>6000</v>
      </c>
      <c r="R32" s="25">
        <v>124214</v>
      </c>
      <c r="S32" s="25"/>
      <c r="T32" s="59">
        <v>42774</v>
      </c>
      <c r="U32" s="25"/>
      <c r="V32" s="25"/>
      <c r="W32" s="56"/>
      <c r="X32" s="60"/>
      <c r="Y32" s="61"/>
      <c r="Z32" s="62"/>
      <c r="AA32" s="61"/>
      <c r="AB32" s="61"/>
      <c r="AC32" s="63"/>
      <c r="AD32" s="64"/>
      <c r="AE32" s="63"/>
      <c r="AF32" s="65"/>
    </row>
    <row r="33" spans="1:33" s="66" customFormat="1" ht="38.25">
      <c r="A33" s="76" t="s">
        <v>346</v>
      </c>
      <c r="B33" s="56" t="s">
        <v>366</v>
      </c>
      <c r="C33" s="71" t="s">
        <v>368</v>
      </c>
      <c r="D33" s="71" t="s">
        <v>438</v>
      </c>
      <c r="E33" s="65"/>
      <c r="F33" s="70"/>
      <c r="G33" s="71"/>
      <c r="H33" s="65"/>
      <c r="I33" s="70"/>
      <c r="J33" s="70"/>
      <c r="K33" s="78">
        <v>16000</v>
      </c>
      <c r="L33" s="25" t="s">
        <v>162</v>
      </c>
      <c r="M33" s="75"/>
      <c r="N33" s="70"/>
      <c r="O33" s="75"/>
      <c r="P33" s="25"/>
      <c r="Q33" s="53"/>
      <c r="R33" s="25"/>
      <c r="S33" s="25"/>
      <c r="T33" s="59">
        <v>43138</v>
      </c>
      <c r="U33" s="25" t="s">
        <v>306</v>
      </c>
      <c r="V33" s="25"/>
      <c r="W33" s="56"/>
      <c r="X33" s="60"/>
      <c r="Y33" s="61"/>
      <c r="Z33" s="62"/>
      <c r="AA33" s="61"/>
      <c r="AB33" s="61"/>
      <c r="AC33" s="63"/>
      <c r="AD33" s="64"/>
      <c r="AE33" s="63"/>
      <c r="AF33" s="65"/>
    </row>
    <row r="34" spans="1:33" s="66" customFormat="1" ht="25.5">
      <c r="A34" s="76" t="s">
        <v>346</v>
      </c>
      <c r="B34" s="56" t="s">
        <v>366</v>
      </c>
      <c r="C34" s="71" t="s">
        <v>368</v>
      </c>
      <c r="D34" s="71" t="s">
        <v>439</v>
      </c>
      <c r="E34" s="65"/>
      <c r="F34" s="70"/>
      <c r="G34" s="71"/>
      <c r="H34" s="65"/>
      <c r="I34" s="70"/>
      <c r="J34" s="70"/>
      <c r="K34" s="78">
        <v>9000</v>
      </c>
      <c r="L34" s="25" t="s">
        <v>162</v>
      </c>
      <c r="M34" s="75"/>
      <c r="N34" s="70"/>
      <c r="O34" s="75"/>
      <c r="P34" s="25"/>
      <c r="Q34" s="53"/>
      <c r="R34" s="25"/>
      <c r="S34" s="25"/>
      <c r="T34" s="59">
        <v>43138</v>
      </c>
      <c r="U34" s="25" t="s">
        <v>306</v>
      </c>
      <c r="V34" s="25"/>
      <c r="W34" s="56"/>
      <c r="X34" s="60"/>
      <c r="Y34" s="61"/>
      <c r="Z34" s="62"/>
      <c r="AA34" s="61"/>
      <c r="AB34" s="61"/>
      <c r="AC34" s="63"/>
      <c r="AD34" s="64"/>
      <c r="AE34" s="63"/>
      <c r="AF34" s="65"/>
    </row>
    <row r="35" spans="1:33" s="66" customFormat="1" ht="25.5">
      <c r="A35" s="76" t="s">
        <v>346</v>
      </c>
      <c r="B35" s="56" t="s">
        <v>366</v>
      </c>
      <c r="C35" s="71" t="s">
        <v>368</v>
      </c>
      <c r="D35" s="71" t="s">
        <v>440</v>
      </c>
      <c r="E35" s="65"/>
      <c r="F35" s="70"/>
      <c r="G35" s="71"/>
      <c r="H35" s="65"/>
      <c r="I35" s="70"/>
      <c r="J35" s="70"/>
      <c r="K35" s="78">
        <v>45000</v>
      </c>
      <c r="L35" s="25" t="s">
        <v>162</v>
      </c>
      <c r="M35" s="75"/>
      <c r="N35" s="70"/>
      <c r="O35" s="75"/>
      <c r="P35" s="25"/>
      <c r="Q35" s="53"/>
      <c r="R35" s="25"/>
      <c r="S35" s="25"/>
      <c r="T35" s="59">
        <v>43138</v>
      </c>
      <c r="U35" s="25" t="s">
        <v>306</v>
      </c>
      <c r="V35" s="25"/>
      <c r="W35" s="56"/>
      <c r="X35" s="60"/>
      <c r="Y35" s="61"/>
      <c r="Z35" s="62"/>
      <c r="AA35" s="61"/>
      <c r="AB35" s="61"/>
      <c r="AC35" s="63"/>
      <c r="AD35" s="64"/>
      <c r="AE35" s="63"/>
      <c r="AF35" s="65"/>
    </row>
    <row r="36" spans="1:33" s="150" customFormat="1" ht="38.25">
      <c r="A36" s="76" t="s">
        <v>346</v>
      </c>
      <c r="B36" s="56" t="s">
        <v>366</v>
      </c>
      <c r="C36" s="71" t="s">
        <v>368</v>
      </c>
      <c r="D36" s="71" t="s">
        <v>441</v>
      </c>
      <c r="E36" s="65"/>
      <c r="F36" s="70"/>
      <c r="G36" s="71"/>
      <c r="H36" s="65"/>
      <c r="I36" s="70"/>
      <c r="J36" s="70"/>
      <c r="K36" s="78">
        <v>9000</v>
      </c>
      <c r="L36" s="25" t="s">
        <v>162</v>
      </c>
      <c r="M36" s="75"/>
      <c r="N36" s="70"/>
      <c r="O36" s="75"/>
      <c r="P36" s="25"/>
      <c r="Q36" s="53"/>
      <c r="R36" s="25"/>
      <c r="S36" s="25"/>
      <c r="T36" s="59">
        <v>43138</v>
      </c>
      <c r="U36" s="25" t="s">
        <v>306</v>
      </c>
      <c r="V36" s="25"/>
      <c r="W36" s="56"/>
      <c r="X36" s="60"/>
      <c r="Y36" s="61"/>
      <c r="Z36" s="62"/>
      <c r="AA36" s="61"/>
      <c r="AB36" s="61"/>
      <c r="AC36" s="63"/>
      <c r="AD36" s="64"/>
      <c r="AE36" s="63"/>
      <c r="AF36" s="65"/>
      <c r="AG36" s="66"/>
    </row>
    <row r="37" spans="1:33" s="66" customFormat="1" ht="25.5">
      <c r="A37" s="76" t="s">
        <v>346</v>
      </c>
      <c r="B37" s="56" t="s">
        <v>366</v>
      </c>
      <c r="C37" s="71" t="s">
        <v>368</v>
      </c>
      <c r="D37" s="71" t="s">
        <v>442</v>
      </c>
      <c r="E37" s="65"/>
      <c r="F37" s="70"/>
      <c r="G37" s="71"/>
      <c r="H37" s="65"/>
      <c r="I37" s="70"/>
      <c r="J37" s="70"/>
      <c r="K37" s="78">
        <v>20000</v>
      </c>
      <c r="L37" s="25" t="s">
        <v>162</v>
      </c>
      <c r="M37" s="75"/>
      <c r="N37" s="70"/>
      <c r="O37" s="75"/>
      <c r="P37" s="25"/>
      <c r="Q37" s="53"/>
      <c r="R37" s="25"/>
      <c r="S37" s="25"/>
      <c r="T37" s="59">
        <v>43138</v>
      </c>
      <c r="U37" s="25" t="s">
        <v>306</v>
      </c>
      <c r="V37" s="25"/>
      <c r="W37" s="56"/>
      <c r="X37" s="60"/>
      <c r="Y37" s="61"/>
      <c r="Z37" s="62"/>
      <c r="AA37" s="61"/>
      <c r="AB37" s="61"/>
      <c r="AC37" s="63"/>
      <c r="AD37" s="64"/>
      <c r="AE37" s="63"/>
      <c r="AF37" s="65"/>
    </row>
    <row r="38" spans="1:33" s="66" customFormat="1" ht="38.25">
      <c r="A38" s="76" t="s">
        <v>346</v>
      </c>
      <c r="B38" s="56" t="s">
        <v>366</v>
      </c>
      <c r="C38" s="71" t="s">
        <v>368</v>
      </c>
      <c r="D38" s="71" t="s">
        <v>444</v>
      </c>
      <c r="E38" s="65"/>
      <c r="F38" s="70"/>
      <c r="G38" s="71"/>
      <c r="H38" s="65"/>
      <c r="I38" s="70"/>
      <c r="J38" s="70"/>
      <c r="K38" s="78">
        <v>13000</v>
      </c>
      <c r="L38" s="25" t="s">
        <v>162</v>
      </c>
      <c r="M38" s="75"/>
      <c r="N38" s="70"/>
      <c r="O38" s="75"/>
      <c r="P38" s="25"/>
      <c r="Q38" s="53"/>
      <c r="R38" s="25"/>
      <c r="S38" s="25"/>
      <c r="T38" s="59">
        <v>43138</v>
      </c>
      <c r="U38" s="25" t="s">
        <v>306</v>
      </c>
      <c r="V38" s="25"/>
      <c r="W38" s="56"/>
      <c r="X38" s="60"/>
      <c r="Y38" s="61"/>
      <c r="Z38" s="62"/>
      <c r="AA38" s="61"/>
      <c r="AB38" s="61"/>
      <c r="AC38" s="63"/>
      <c r="AD38" s="64"/>
      <c r="AE38" s="63"/>
      <c r="AF38" s="65"/>
    </row>
    <row r="39" spans="1:33" s="66" customFormat="1" ht="25.5">
      <c r="A39" s="76" t="s">
        <v>346</v>
      </c>
      <c r="B39" s="56" t="s">
        <v>366</v>
      </c>
      <c r="C39" s="71" t="s">
        <v>368</v>
      </c>
      <c r="D39" s="134" t="s">
        <v>445</v>
      </c>
      <c r="E39" s="137"/>
      <c r="F39" s="138"/>
      <c r="G39" s="134"/>
      <c r="H39" s="137"/>
      <c r="I39" s="138"/>
      <c r="J39" s="138"/>
      <c r="K39" s="139">
        <v>45000</v>
      </c>
      <c r="L39" s="140" t="s">
        <v>162</v>
      </c>
      <c r="M39" s="141"/>
      <c r="N39" s="138"/>
      <c r="O39" s="141"/>
      <c r="P39" s="140"/>
      <c r="Q39" s="142"/>
      <c r="R39" s="140"/>
      <c r="S39" s="140"/>
      <c r="T39" s="59">
        <v>43138</v>
      </c>
      <c r="U39" s="25" t="s">
        <v>306</v>
      </c>
      <c r="V39" s="140"/>
      <c r="W39" s="143"/>
      <c r="X39" s="144"/>
      <c r="Y39" s="145"/>
      <c r="Z39" s="146"/>
      <c r="AA39" s="145"/>
      <c r="AB39" s="145"/>
      <c r="AC39" s="147"/>
      <c r="AD39" s="148"/>
      <c r="AE39" s="147"/>
      <c r="AF39" s="137"/>
    </row>
    <row r="40" spans="1:33" s="66" customFormat="1" ht="25.5">
      <c r="A40" s="76" t="s">
        <v>346</v>
      </c>
      <c r="B40" s="56" t="s">
        <v>366</v>
      </c>
      <c r="C40" s="71" t="s">
        <v>368</v>
      </c>
      <c r="D40" s="134" t="s">
        <v>443</v>
      </c>
      <c r="E40" s="135"/>
      <c r="F40" s="136"/>
      <c r="G40" s="134"/>
      <c r="H40" s="137"/>
      <c r="I40" s="138"/>
      <c r="J40" s="138"/>
      <c r="K40" s="139">
        <v>50000</v>
      </c>
      <c r="L40" s="140" t="s">
        <v>162</v>
      </c>
      <c r="M40" s="141"/>
      <c r="N40" s="138"/>
      <c r="O40" s="141"/>
      <c r="P40" s="140"/>
      <c r="Q40" s="142"/>
      <c r="R40" s="140"/>
      <c r="S40" s="140"/>
      <c r="T40" s="59">
        <v>43138</v>
      </c>
      <c r="U40" s="25" t="s">
        <v>306</v>
      </c>
      <c r="V40" s="140"/>
      <c r="W40" s="143"/>
      <c r="X40" s="144"/>
      <c r="Y40" s="145"/>
      <c r="Z40" s="146"/>
      <c r="AA40" s="145"/>
      <c r="AB40" s="145"/>
      <c r="AC40" s="147"/>
      <c r="AD40" s="148"/>
      <c r="AE40" s="147"/>
      <c r="AF40" s="137"/>
    </row>
    <row r="41" spans="1:33" s="150" customFormat="1" ht="25.5">
      <c r="A41" s="76" t="s">
        <v>346</v>
      </c>
      <c r="B41" s="56" t="s">
        <v>366</v>
      </c>
      <c r="C41" s="71" t="s">
        <v>368</v>
      </c>
      <c r="D41" s="134" t="s">
        <v>446</v>
      </c>
      <c r="E41" s="135"/>
      <c r="F41" s="136"/>
      <c r="G41" s="134"/>
      <c r="H41" s="137"/>
      <c r="I41" s="138"/>
      <c r="J41" s="138"/>
      <c r="K41" s="139">
        <v>5000</v>
      </c>
      <c r="L41" s="140" t="s">
        <v>162</v>
      </c>
      <c r="M41" s="141"/>
      <c r="N41" s="138"/>
      <c r="O41" s="141"/>
      <c r="P41" s="140"/>
      <c r="Q41" s="142"/>
      <c r="R41" s="140"/>
      <c r="S41" s="140"/>
      <c r="T41" s="59">
        <v>43138</v>
      </c>
      <c r="U41" s="25" t="s">
        <v>306</v>
      </c>
      <c r="V41" s="140"/>
      <c r="W41" s="143"/>
      <c r="X41" s="144"/>
      <c r="Y41" s="145"/>
      <c r="Z41" s="146"/>
      <c r="AA41" s="145"/>
      <c r="AB41" s="145"/>
      <c r="AC41" s="147"/>
      <c r="AD41" s="148"/>
      <c r="AE41" s="147"/>
      <c r="AF41" s="137"/>
      <c r="AG41" s="66"/>
    </row>
    <row r="42" spans="1:33" s="150" customFormat="1" ht="25.5">
      <c r="A42" s="76" t="s">
        <v>346</v>
      </c>
      <c r="B42" s="56" t="s">
        <v>366</v>
      </c>
      <c r="C42" s="71" t="s">
        <v>368</v>
      </c>
      <c r="D42" s="134" t="s">
        <v>447</v>
      </c>
      <c r="E42" s="135"/>
      <c r="F42" s="136"/>
      <c r="G42" s="134"/>
      <c r="H42" s="137"/>
      <c r="I42" s="138"/>
      <c r="J42" s="138"/>
      <c r="K42" s="139">
        <v>120000</v>
      </c>
      <c r="L42" s="140" t="s">
        <v>162</v>
      </c>
      <c r="M42" s="141"/>
      <c r="N42" s="138"/>
      <c r="O42" s="141"/>
      <c r="P42" s="140"/>
      <c r="Q42" s="142"/>
      <c r="R42" s="140"/>
      <c r="S42" s="140"/>
      <c r="T42" s="59">
        <v>43138</v>
      </c>
      <c r="U42" s="25" t="s">
        <v>306</v>
      </c>
      <c r="V42" s="140"/>
      <c r="W42" s="143"/>
      <c r="X42" s="144"/>
      <c r="Y42" s="145"/>
      <c r="Z42" s="146"/>
      <c r="AA42" s="145"/>
      <c r="AB42" s="145"/>
      <c r="AC42" s="147"/>
      <c r="AD42" s="148"/>
      <c r="AE42" s="147"/>
      <c r="AF42" s="137"/>
      <c r="AG42" s="66"/>
    </row>
    <row r="43" spans="1:33" s="66" customFormat="1" ht="25.5">
      <c r="A43" s="76" t="s">
        <v>346</v>
      </c>
      <c r="B43" s="56" t="s">
        <v>366</v>
      </c>
      <c r="C43" s="71" t="s">
        <v>368</v>
      </c>
      <c r="D43" s="134" t="s">
        <v>448</v>
      </c>
      <c r="E43" s="135"/>
      <c r="F43" s="136"/>
      <c r="G43" s="134"/>
      <c r="H43" s="137"/>
      <c r="I43" s="138"/>
      <c r="J43" s="138"/>
      <c r="K43" s="139">
        <v>101288</v>
      </c>
      <c r="L43" s="140" t="s">
        <v>162</v>
      </c>
      <c r="M43" s="141"/>
      <c r="N43" s="138"/>
      <c r="O43" s="141"/>
      <c r="P43" s="140"/>
      <c r="Q43" s="142"/>
      <c r="R43" s="140"/>
      <c r="S43" s="140"/>
      <c r="T43" s="59">
        <v>43138</v>
      </c>
      <c r="U43" s="25" t="s">
        <v>306</v>
      </c>
      <c r="V43" s="140"/>
      <c r="W43" s="143"/>
      <c r="X43" s="144"/>
      <c r="Y43" s="145"/>
      <c r="Z43" s="146"/>
      <c r="AA43" s="145"/>
      <c r="AB43" s="145"/>
      <c r="AC43" s="147"/>
      <c r="AD43" s="148"/>
      <c r="AE43" s="147"/>
      <c r="AF43" s="137"/>
    </row>
    <row r="44" spans="1:33" s="66" customFormat="1" ht="25.5">
      <c r="A44" s="76" t="s">
        <v>346</v>
      </c>
      <c r="B44" s="56" t="s">
        <v>366</v>
      </c>
      <c r="C44" s="71" t="s">
        <v>368</v>
      </c>
      <c r="D44" s="134" t="s">
        <v>448</v>
      </c>
      <c r="E44" s="135"/>
      <c r="F44" s="136"/>
      <c r="G44" s="134"/>
      <c r="H44" s="137"/>
      <c r="I44" s="138"/>
      <c r="J44" s="138"/>
      <c r="K44" s="139">
        <v>101288</v>
      </c>
      <c r="L44" s="140" t="s">
        <v>162</v>
      </c>
      <c r="M44" s="141"/>
      <c r="N44" s="138"/>
      <c r="O44" s="141"/>
      <c r="P44" s="140"/>
      <c r="Q44" s="142"/>
      <c r="R44" s="140"/>
      <c r="S44" s="140"/>
      <c r="T44" s="59">
        <v>43138</v>
      </c>
      <c r="U44" s="25" t="s">
        <v>306</v>
      </c>
      <c r="V44" s="140"/>
      <c r="W44" s="143"/>
      <c r="X44" s="144"/>
      <c r="Y44" s="145"/>
      <c r="Z44" s="146"/>
      <c r="AA44" s="145"/>
      <c r="AB44" s="145"/>
      <c r="AC44" s="147"/>
      <c r="AD44" s="148"/>
      <c r="AE44" s="147"/>
      <c r="AF44" s="137"/>
    </row>
    <row r="45" spans="1:33" s="66" customFormat="1" ht="25.5">
      <c r="A45" s="76" t="s">
        <v>346</v>
      </c>
      <c r="B45" s="56" t="s">
        <v>366</v>
      </c>
      <c r="C45" s="71" t="s">
        <v>368</v>
      </c>
      <c r="D45" s="134" t="s">
        <v>448</v>
      </c>
      <c r="E45" s="135"/>
      <c r="F45" s="136"/>
      <c r="G45" s="134"/>
      <c r="H45" s="137"/>
      <c r="I45" s="138"/>
      <c r="J45" s="138"/>
      <c r="K45" s="139">
        <v>101288</v>
      </c>
      <c r="L45" s="140" t="s">
        <v>162</v>
      </c>
      <c r="M45" s="141"/>
      <c r="N45" s="138"/>
      <c r="O45" s="141"/>
      <c r="P45" s="140"/>
      <c r="Q45" s="142"/>
      <c r="R45" s="140"/>
      <c r="S45" s="140"/>
      <c r="T45" s="59">
        <v>43138</v>
      </c>
      <c r="U45" s="25" t="s">
        <v>306</v>
      </c>
      <c r="V45" s="140"/>
      <c r="W45" s="143"/>
      <c r="X45" s="144"/>
      <c r="Y45" s="145"/>
      <c r="Z45" s="146"/>
      <c r="AA45" s="145"/>
      <c r="AB45" s="145"/>
      <c r="AC45" s="147"/>
      <c r="AD45" s="148"/>
      <c r="AE45" s="147"/>
      <c r="AF45" s="137"/>
    </row>
    <row r="46" spans="1:33" s="66" customFormat="1" ht="25.5">
      <c r="A46" s="76" t="s">
        <v>346</v>
      </c>
      <c r="B46" s="71" t="s">
        <v>366</v>
      </c>
      <c r="C46" s="71" t="s">
        <v>367</v>
      </c>
      <c r="D46" s="71" t="s">
        <v>395</v>
      </c>
      <c r="E46" s="71" t="s">
        <v>396</v>
      </c>
      <c r="F46" s="72"/>
      <c r="G46" s="72"/>
      <c r="H46" s="65"/>
      <c r="I46" s="70"/>
      <c r="J46" s="70"/>
      <c r="K46" s="78">
        <v>144000</v>
      </c>
      <c r="L46" s="25" t="s">
        <v>162</v>
      </c>
      <c r="M46" s="75">
        <v>36000</v>
      </c>
      <c r="N46" s="70" t="s">
        <v>228</v>
      </c>
      <c r="O46" s="75"/>
      <c r="P46" s="25"/>
      <c r="Q46" s="53"/>
      <c r="R46" s="25"/>
      <c r="S46" s="25"/>
      <c r="T46" s="59"/>
      <c r="U46" s="25"/>
      <c r="V46" s="25"/>
      <c r="W46" s="56"/>
      <c r="X46" s="60"/>
      <c r="Y46" s="61"/>
      <c r="Z46" s="62"/>
      <c r="AA46" s="61"/>
      <c r="AB46" s="61"/>
      <c r="AC46" s="63"/>
      <c r="AD46" s="64"/>
      <c r="AE46" s="63"/>
      <c r="AF46" s="65"/>
    </row>
    <row r="47" spans="1:33" s="66" customFormat="1" ht="25.5">
      <c r="A47" s="76" t="s">
        <v>346</v>
      </c>
      <c r="B47" s="71" t="s">
        <v>366</v>
      </c>
      <c r="C47" s="71" t="s">
        <v>367</v>
      </c>
      <c r="D47" s="71" t="s">
        <v>387</v>
      </c>
      <c r="E47" s="71" t="s">
        <v>388</v>
      </c>
      <c r="F47" s="72"/>
      <c r="G47" s="72"/>
      <c r="H47" s="65"/>
      <c r="I47" s="70"/>
      <c r="J47" s="70"/>
      <c r="K47" s="78">
        <v>60000</v>
      </c>
      <c r="L47" s="25" t="s">
        <v>162</v>
      </c>
      <c r="M47" s="75"/>
      <c r="N47" s="70"/>
      <c r="O47" s="75">
        <v>15000</v>
      </c>
      <c r="P47" s="25"/>
      <c r="Q47" s="53"/>
      <c r="R47" s="25"/>
      <c r="S47" s="25"/>
      <c r="T47" s="59"/>
      <c r="U47" s="25"/>
      <c r="V47" s="25"/>
      <c r="W47" s="56"/>
      <c r="X47" s="60"/>
      <c r="Y47" s="61"/>
      <c r="Z47" s="62"/>
      <c r="AA47" s="61"/>
      <c r="AB47" s="61"/>
      <c r="AC47" s="63"/>
      <c r="AD47" s="64"/>
      <c r="AE47" s="63"/>
      <c r="AF47" s="65"/>
    </row>
    <row r="48" spans="1:33" s="66" customFormat="1" ht="25.5">
      <c r="A48" s="76" t="s">
        <v>346</v>
      </c>
      <c r="B48" s="71" t="s">
        <v>373</v>
      </c>
      <c r="C48" s="71" t="s">
        <v>389</v>
      </c>
      <c r="D48" s="71" t="s">
        <v>401</v>
      </c>
      <c r="E48" s="77"/>
      <c r="F48" s="72"/>
      <c r="G48" s="79"/>
      <c r="H48" s="65"/>
      <c r="I48" s="70"/>
      <c r="J48" s="70"/>
      <c r="K48" s="78">
        <v>40000</v>
      </c>
      <c r="L48" s="25" t="s">
        <v>162</v>
      </c>
      <c r="M48" s="80"/>
      <c r="N48" s="70"/>
      <c r="O48" s="80"/>
      <c r="P48" s="25"/>
      <c r="Q48" s="53">
        <f t="shared" ref="Q48:Q64" si="2">SUM(K48:O48)</f>
        <v>40000</v>
      </c>
      <c r="R48" s="25">
        <v>124214</v>
      </c>
      <c r="S48" s="25"/>
      <c r="T48" s="59">
        <v>42774</v>
      </c>
      <c r="U48" s="25"/>
      <c r="V48" s="25"/>
      <c r="W48" s="56"/>
      <c r="X48" s="60"/>
      <c r="Y48" s="61"/>
      <c r="Z48" s="62"/>
      <c r="AA48" s="61"/>
      <c r="AB48" s="61"/>
      <c r="AC48" s="63"/>
      <c r="AD48" s="64"/>
      <c r="AE48" s="63"/>
      <c r="AF48" s="65"/>
    </row>
    <row r="49" spans="1:32" s="66" customFormat="1">
      <c r="A49" s="76" t="s">
        <v>346</v>
      </c>
      <c r="B49" s="71" t="s">
        <v>369</v>
      </c>
      <c r="C49" s="71" t="s">
        <v>397</v>
      </c>
      <c r="D49" s="96" t="s">
        <v>402</v>
      </c>
      <c r="E49" s="96" t="s">
        <v>413</v>
      </c>
      <c r="F49" s="96">
        <v>1.7</v>
      </c>
      <c r="G49" s="25"/>
      <c r="H49" s="76"/>
      <c r="I49" s="76"/>
      <c r="J49" s="76"/>
      <c r="K49" s="78">
        <v>523600</v>
      </c>
      <c r="L49" s="25" t="s">
        <v>162</v>
      </c>
      <c r="M49" s="97">
        <v>130900</v>
      </c>
      <c r="N49" s="76" t="s">
        <v>228</v>
      </c>
      <c r="O49" s="97"/>
      <c r="P49" s="76"/>
      <c r="Q49" s="53">
        <f t="shared" si="2"/>
        <v>654500</v>
      </c>
      <c r="R49" s="76"/>
      <c r="S49" s="76"/>
      <c r="T49" s="59">
        <v>42853</v>
      </c>
      <c r="U49" s="76" t="s">
        <v>306</v>
      </c>
      <c r="V49" s="76"/>
      <c r="W49" s="76"/>
      <c r="X49" s="98"/>
      <c r="Y49" s="76"/>
      <c r="Z49" s="76"/>
      <c r="AA49" s="76"/>
      <c r="AB49" s="99"/>
      <c r="AC49" s="98"/>
      <c r="AD49" s="99"/>
      <c r="AE49" s="98"/>
      <c r="AF49" s="99"/>
    </row>
    <row r="50" spans="1:32" s="66" customFormat="1">
      <c r="A50" s="76" t="s">
        <v>346</v>
      </c>
      <c r="B50" s="71" t="s">
        <v>369</v>
      </c>
      <c r="C50" s="71" t="s">
        <v>397</v>
      </c>
      <c r="D50" s="96" t="s">
        <v>403</v>
      </c>
      <c r="E50" s="96" t="s">
        <v>414</v>
      </c>
      <c r="F50" s="96">
        <v>2.15</v>
      </c>
      <c r="G50" s="25"/>
      <c r="H50" s="76"/>
      <c r="I50" s="76"/>
      <c r="J50" s="76"/>
      <c r="K50" s="78">
        <v>662200</v>
      </c>
      <c r="L50" s="25" t="s">
        <v>162</v>
      </c>
      <c r="M50" s="97">
        <v>165550</v>
      </c>
      <c r="N50" s="76" t="s">
        <v>228</v>
      </c>
      <c r="O50" s="97"/>
      <c r="P50" s="76"/>
      <c r="Q50" s="53">
        <f t="shared" si="2"/>
        <v>827750</v>
      </c>
      <c r="R50" s="76"/>
      <c r="S50" s="76"/>
      <c r="T50" s="59">
        <v>42853</v>
      </c>
      <c r="U50" s="76" t="s">
        <v>306</v>
      </c>
      <c r="V50" s="76"/>
      <c r="W50" s="76"/>
      <c r="X50" s="98"/>
      <c r="Y50" s="76"/>
      <c r="Z50" s="76"/>
      <c r="AA50" s="76"/>
      <c r="AB50" s="99"/>
      <c r="AC50" s="98"/>
      <c r="AD50" s="99"/>
      <c r="AE50" s="98"/>
      <c r="AF50" s="99"/>
    </row>
    <row r="51" spans="1:32" s="66" customFormat="1">
      <c r="A51" s="76" t="s">
        <v>346</v>
      </c>
      <c r="B51" s="71" t="s">
        <v>369</v>
      </c>
      <c r="C51" s="71" t="s">
        <v>397</v>
      </c>
      <c r="D51" s="96" t="s">
        <v>404</v>
      </c>
      <c r="E51" s="96" t="s">
        <v>415</v>
      </c>
      <c r="F51" s="96">
        <v>1.54</v>
      </c>
      <c r="G51" s="25"/>
      <c r="H51" s="76"/>
      <c r="I51" s="76"/>
      <c r="J51" s="76"/>
      <c r="K51" s="78">
        <v>1200000</v>
      </c>
      <c r="L51" s="25" t="s">
        <v>162</v>
      </c>
      <c r="M51" s="97">
        <v>300000</v>
      </c>
      <c r="N51" s="76" t="s">
        <v>228</v>
      </c>
      <c r="O51" s="97"/>
      <c r="P51" s="76"/>
      <c r="Q51" s="53">
        <f t="shared" si="2"/>
        <v>1500000</v>
      </c>
      <c r="R51" s="76"/>
      <c r="S51" s="76"/>
      <c r="T51" s="59">
        <v>42853</v>
      </c>
      <c r="U51" s="76" t="s">
        <v>306</v>
      </c>
      <c r="V51" s="76"/>
      <c r="W51" s="76"/>
      <c r="X51" s="98"/>
      <c r="Y51" s="76"/>
      <c r="Z51" s="76"/>
      <c r="AA51" s="76"/>
      <c r="AB51" s="99"/>
      <c r="AC51" s="98"/>
      <c r="AD51" s="99"/>
      <c r="AE51" s="98"/>
      <c r="AF51" s="99"/>
    </row>
    <row r="52" spans="1:32" s="66" customFormat="1">
      <c r="A52" s="76" t="s">
        <v>346</v>
      </c>
      <c r="B52" s="71" t="s">
        <v>369</v>
      </c>
      <c r="C52" s="71" t="s">
        <v>397</v>
      </c>
      <c r="D52" s="96" t="s">
        <v>405</v>
      </c>
      <c r="E52" s="96" t="s">
        <v>416</v>
      </c>
      <c r="F52" s="96">
        <v>6.23</v>
      </c>
      <c r="G52" s="25"/>
      <c r="H52" s="76"/>
      <c r="I52" s="76"/>
      <c r="J52" s="76"/>
      <c r="K52" s="78">
        <v>1468800</v>
      </c>
      <c r="L52" s="25" t="s">
        <v>162</v>
      </c>
      <c r="M52" s="97">
        <v>367200</v>
      </c>
      <c r="N52" s="76" t="s">
        <v>228</v>
      </c>
      <c r="O52" s="97"/>
      <c r="P52" s="76"/>
      <c r="Q52" s="53">
        <f t="shared" si="2"/>
        <v>1836000</v>
      </c>
      <c r="R52" s="76"/>
      <c r="S52" s="76"/>
      <c r="T52" s="59">
        <v>42853</v>
      </c>
      <c r="U52" s="76" t="s">
        <v>306</v>
      </c>
      <c r="V52" s="76"/>
      <c r="W52" s="76"/>
      <c r="X52" s="98"/>
      <c r="Y52" s="76"/>
      <c r="Z52" s="76"/>
      <c r="AA52" s="76"/>
      <c r="AB52" s="99"/>
      <c r="AC52" s="98"/>
      <c r="AD52" s="99"/>
      <c r="AE52" s="98"/>
      <c r="AF52" s="99"/>
    </row>
    <row r="53" spans="1:32" s="66" customFormat="1">
      <c r="A53" s="76" t="s">
        <v>346</v>
      </c>
      <c r="B53" s="71" t="s">
        <v>369</v>
      </c>
      <c r="C53" s="71" t="s">
        <v>397</v>
      </c>
      <c r="D53" s="96" t="s">
        <v>406</v>
      </c>
      <c r="E53" s="96" t="s">
        <v>417</v>
      </c>
      <c r="F53" s="96">
        <v>2</v>
      </c>
      <c r="G53" s="25"/>
      <c r="H53" s="76"/>
      <c r="I53" s="76"/>
      <c r="J53" s="76"/>
      <c r="K53" s="78">
        <v>800000</v>
      </c>
      <c r="L53" s="25" t="s">
        <v>162</v>
      </c>
      <c r="M53" s="97">
        <v>200000</v>
      </c>
      <c r="N53" s="76" t="s">
        <v>228</v>
      </c>
      <c r="O53" s="97"/>
      <c r="P53" s="76"/>
      <c r="Q53" s="53">
        <f t="shared" si="2"/>
        <v>1000000</v>
      </c>
      <c r="R53" s="76"/>
      <c r="S53" s="76"/>
      <c r="T53" s="59">
        <v>42853</v>
      </c>
      <c r="U53" s="76" t="s">
        <v>306</v>
      </c>
      <c r="V53" s="76"/>
      <c r="W53" s="76"/>
      <c r="X53" s="98"/>
      <c r="Y53" s="76"/>
      <c r="Z53" s="76"/>
      <c r="AA53" s="76"/>
      <c r="AB53" s="99"/>
      <c r="AC53" s="98"/>
      <c r="AD53" s="99"/>
      <c r="AE53" s="98"/>
      <c r="AF53" s="99"/>
    </row>
    <row r="54" spans="1:32" s="66" customFormat="1">
      <c r="A54" s="76" t="s">
        <v>346</v>
      </c>
      <c r="B54" s="71" t="s">
        <v>369</v>
      </c>
      <c r="C54" s="71" t="s">
        <v>397</v>
      </c>
      <c r="D54" s="96" t="s">
        <v>407</v>
      </c>
      <c r="E54" s="96" t="s">
        <v>418</v>
      </c>
      <c r="F54" s="96">
        <v>2.6</v>
      </c>
      <c r="G54" s="25"/>
      <c r="H54" s="76"/>
      <c r="I54" s="76"/>
      <c r="J54" s="76"/>
      <c r="K54" s="78">
        <v>1248000</v>
      </c>
      <c r="L54" s="25" t="s">
        <v>162</v>
      </c>
      <c r="M54" s="97">
        <v>312000</v>
      </c>
      <c r="N54" s="76" t="s">
        <v>228</v>
      </c>
      <c r="O54" s="97"/>
      <c r="P54" s="76"/>
      <c r="Q54" s="53">
        <f t="shared" si="2"/>
        <v>1560000</v>
      </c>
      <c r="R54" s="76"/>
      <c r="S54" s="76"/>
      <c r="T54" s="59">
        <v>42853</v>
      </c>
      <c r="U54" s="76" t="s">
        <v>306</v>
      </c>
      <c r="V54" s="76"/>
      <c r="W54" s="76"/>
      <c r="X54" s="98"/>
      <c r="Y54" s="76"/>
      <c r="Z54" s="76"/>
      <c r="AA54" s="76"/>
      <c r="AB54" s="99"/>
      <c r="AC54" s="98"/>
      <c r="AD54" s="99"/>
      <c r="AE54" s="98"/>
      <c r="AF54" s="99"/>
    </row>
    <row r="55" spans="1:32" s="66" customFormat="1">
      <c r="A55" s="76" t="s">
        <v>346</v>
      </c>
      <c r="B55" s="71" t="s">
        <v>369</v>
      </c>
      <c r="C55" s="71" t="s">
        <v>397</v>
      </c>
      <c r="D55" s="96" t="s">
        <v>408</v>
      </c>
      <c r="E55" s="96" t="s">
        <v>419</v>
      </c>
      <c r="F55" s="96">
        <v>2.13</v>
      </c>
      <c r="G55" s="25"/>
      <c r="H55" s="76"/>
      <c r="I55" s="76"/>
      <c r="J55" s="76"/>
      <c r="K55" s="78">
        <v>766800</v>
      </c>
      <c r="L55" s="25" t="s">
        <v>162</v>
      </c>
      <c r="M55" s="97">
        <v>191700</v>
      </c>
      <c r="N55" s="76" t="s">
        <v>228</v>
      </c>
      <c r="O55" s="97"/>
      <c r="P55" s="76"/>
      <c r="Q55" s="53">
        <f t="shared" si="2"/>
        <v>958500</v>
      </c>
      <c r="R55" s="76"/>
      <c r="S55" s="76"/>
      <c r="T55" s="59">
        <v>42853</v>
      </c>
      <c r="U55" s="76" t="s">
        <v>306</v>
      </c>
      <c r="V55" s="76"/>
      <c r="W55" s="76"/>
      <c r="X55" s="98"/>
      <c r="Y55" s="76"/>
      <c r="Z55" s="76"/>
      <c r="AA55" s="76"/>
      <c r="AB55" s="99"/>
      <c r="AC55" s="98"/>
      <c r="AD55" s="99"/>
      <c r="AE55" s="98"/>
      <c r="AF55" s="99"/>
    </row>
    <row r="56" spans="1:32" s="66" customFormat="1">
      <c r="A56" s="76" t="s">
        <v>346</v>
      </c>
      <c r="B56" s="71" t="s">
        <v>369</v>
      </c>
      <c r="C56" s="71" t="s">
        <v>397</v>
      </c>
      <c r="D56" s="96" t="s">
        <v>402</v>
      </c>
      <c r="E56" s="96" t="s">
        <v>420</v>
      </c>
      <c r="F56" s="96">
        <v>3.1</v>
      </c>
      <c r="G56" s="25"/>
      <c r="H56" s="76"/>
      <c r="I56" s="76"/>
      <c r="J56" s="76"/>
      <c r="K56" s="78">
        <v>1266400</v>
      </c>
      <c r="L56" s="25" t="s">
        <v>162</v>
      </c>
      <c r="M56" s="97">
        <v>316600</v>
      </c>
      <c r="N56" s="76" t="s">
        <v>228</v>
      </c>
      <c r="O56" s="97"/>
      <c r="P56" s="76"/>
      <c r="Q56" s="53">
        <f t="shared" si="2"/>
        <v>1583000</v>
      </c>
      <c r="R56" s="76"/>
      <c r="S56" s="76"/>
      <c r="T56" s="59">
        <v>42853</v>
      </c>
      <c r="U56" s="76" t="s">
        <v>306</v>
      </c>
      <c r="V56" s="76"/>
      <c r="W56" s="76"/>
      <c r="X56" s="98"/>
      <c r="Y56" s="76"/>
      <c r="Z56" s="76"/>
      <c r="AA56" s="76"/>
      <c r="AB56" s="99"/>
      <c r="AC56" s="98"/>
      <c r="AD56" s="99"/>
      <c r="AE56" s="98"/>
      <c r="AF56" s="99"/>
    </row>
    <row r="57" spans="1:32" s="66" customFormat="1">
      <c r="A57" s="76" t="s">
        <v>346</v>
      </c>
      <c r="B57" s="71" t="s">
        <v>369</v>
      </c>
      <c r="C57" s="71" t="s">
        <v>397</v>
      </c>
      <c r="D57" s="96" t="s">
        <v>408</v>
      </c>
      <c r="E57" s="96" t="s">
        <v>421</v>
      </c>
      <c r="F57" s="96">
        <v>7.34</v>
      </c>
      <c r="G57" s="25"/>
      <c r="H57" s="76"/>
      <c r="I57" s="76"/>
      <c r="J57" s="76"/>
      <c r="K57" s="78">
        <v>1761600</v>
      </c>
      <c r="L57" s="25" t="s">
        <v>162</v>
      </c>
      <c r="M57" s="97">
        <v>440400</v>
      </c>
      <c r="N57" s="76" t="s">
        <v>228</v>
      </c>
      <c r="O57" s="97"/>
      <c r="P57" s="76"/>
      <c r="Q57" s="53">
        <f t="shared" si="2"/>
        <v>2202000</v>
      </c>
      <c r="R57" s="76"/>
      <c r="S57" s="76"/>
      <c r="T57" s="59">
        <v>42853</v>
      </c>
      <c r="U57" s="76" t="s">
        <v>306</v>
      </c>
      <c r="V57" s="76"/>
      <c r="W57" s="76"/>
      <c r="X57" s="98"/>
      <c r="Y57" s="76"/>
      <c r="Z57" s="76"/>
      <c r="AA57" s="76"/>
      <c r="AB57" s="99"/>
      <c r="AC57" s="98"/>
      <c r="AD57" s="99"/>
      <c r="AE57" s="98"/>
      <c r="AF57" s="99"/>
    </row>
    <row r="58" spans="1:32" s="66" customFormat="1">
      <c r="A58" s="76" t="s">
        <v>346</v>
      </c>
      <c r="B58" s="71" t="s">
        <v>369</v>
      </c>
      <c r="C58" s="71" t="s">
        <v>397</v>
      </c>
      <c r="D58" s="96" t="s">
        <v>409</v>
      </c>
      <c r="E58" s="96" t="s">
        <v>422</v>
      </c>
      <c r="F58" s="96">
        <v>2.2599999999999998</v>
      </c>
      <c r="G58" s="25"/>
      <c r="H58" s="76"/>
      <c r="I58" s="76"/>
      <c r="J58" s="76"/>
      <c r="K58" s="78">
        <v>696080</v>
      </c>
      <c r="L58" s="25" t="s">
        <v>162</v>
      </c>
      <c r="M58" s="97">
        <v>174020</v>
      </c>
      <c r="N58" s="76" t="s">
        <v>228</v>
      </c>
      <c r="O58" s="97"/>
      <c r="P58" s="76"/>
      <c r="Q58" s="53">
        <f t="shared" si="2"/>
        <v>870100</v>
      </c>
      <c r="R58" s="76"/>
      <c r="S58" s="76"/>
      <c r="T58" s="59">
        <v>42853</v>
      </c>
      <c r="U58" s="76" t="s">
        <v>306</v>
      </c>
      <c r="V58" s="76"/>
      <c r="W58" s="76"/>
      <c r="X58" s="98"/>
      <c r="Y58" s="76"/>
      <c r="Z58" s="76"/>
      <c r="AA58" s="76"/>
      <c r="AB58" s="99"/>
      <c r="AC58" s="98"/>
      <c r="AD58" s="99"/>
      <c r="AE58" s="98"/>
      <c r="AF58" s="99"/>
    </row>
    <row r="59" spans="1:32" s="66" customFormat="1">
      <c r="A59" s="76" t="s">
        <v>346</v>
      </c>
      <c r="B59" s="71" t="s">
        <v>369</v>
      </c>
      <c r="C59" s="71" t="s">
        <v>397</v>
      </c>
      <c r="D59" s="96" t="s">
        <v>403</v>
      </c>
      <c r="E59" s="96" t="s">
        <v>423</v>
      </c>
      <c r="F59" s="96">
        <v>3.58</v>
      </c>
      <c r="G59" s="25"/>
      <c r="H59" s="76"/>
      <c r="I59" s="76"/>
      <c r="J59" s="76"/>
      <c r="K59" s="78">
        <v>859200</v>
      </c>
      <c r="L59" s="25" t="s">
        <v>162</v>
      </c>
      <c r="M59" s="97">
        <v>214800</v>
      </c>
      <c r="N59" s="76" t="s">
        <v>228</v>
      </c>
      <c r="O59" s="97"/>
      <c r="P59" s="76"/>
      <c r="Q59" s="53">
        <f t="shared" si="2"/>
        <v>1074000</v>
      </c>
      <c r="R59" s="76"/>
      <c r="S59" s="76"/>
      <c r="T59" s="59">
        <v>42853</v>
      </c>
      <c r="U59" s="76" t="s">
        <v>306</v>
      </c>
      <c r="V59" s="76"/>
      <c r="W59" s="76"/>
      <c r="X59" s="98"/>
      <c r="Y59" s="76"/>
      <c r="Z59" s="76"/>
      <c r="AA59" s="76"/>
      <c r="AB59" s="99"/>
      <c r="AC59" s="98"/>
      <c r="AD59" s="99"/>
      <c r="AE59" s="98"/>
      <c r="AF59" s="99"/>
    </row>
    <row r="60" spans="1:32" s="66" customFormat="1">
      <c r="A60" s="76" t="s">
        <v>346</v>
      </c>
      <c r="B60" s="71" t="s">
        <v>369</v>
      </c>
      <c r="C60" s="71" t="s">
        <v>397</v>
      </c>
      <c r="D60" s="96" t="s">
        <v>410</v>
      </c>
      <c r="E60" s="96" t="s">
        <v>424</v>
      </c>
      <c r="F60" s="96">
        <v>6.8</v>
      </c>
      <c r="G60" s="25"/>
      <c r="H60" s="76"/>
      <c r="I60" s="76"/>
      <c r="J60" s="76"/>
      <c r="K60" s="78">
        <v>2814400</v>
      </c>
      <c r="L60" s="25" t="s">
        <v>162</v>
      </c>
      <c r="M60" s="97">
        <v>703600</v>
      </c>
      <c r="N60" s="76" t="s">
        <v>228</v>
      </c>
      <c r="O60" s="97"/>
      <c r="P60" s="76"/>
      <c r="Q60" s="53">
        <f t="shared" si="2"/>
        <v>3518000</v>
      </c>
      <c r="R60" s="76"/>
      <c r="S60" s="76"/>
      <c r="T60" s="59">
        <v>42853</v>
      </c>
      <c r="U60" s="76" t="s">
        <v>306</v>
      </c>
      <c r="V60" s="76"/>
      <c r="W60" s="76"/>
      <c r="X60" s="98"/>
      <c r="Y60" s="76"/>
      <c r="Z60" s="76"/>
      <c r="AA60" s="76"/>
      <c r="AB60" s="99"/>
      <c r="AC60" s="98"/>
      <c r="AD60" s="99"/>
      <c r="AE60" s="98"/>
      <c r="AF60" s="99"/>
    </row>
    <row r="61" spans="1:32" s="66" customFormat="1">
      <c r="A61" s="76" t="s">
        <v>346</v>
      </c>
      <c r="B61" s="71" t="s">
        <v>369</v>
      </c>
      <c r="C61" s="71" t="s">
        <v>397</v>
      </c>
      <c r="D61" s="96" t="s">
        <v>404</v>
      </c>
      <c r="E61" s="96" t="s">
        <v>425</v>
      </c>
      <c r="F61" s="96">
        <v>3.6</v>
      </c>
      <c r="G61" s="25"/>
      <c r="H61" s="76"/>
      <c r="I61" s="76"/>
      <c r="J61" s="76"/>
      <c r="K61" s="78">
        <v>1600000</v>
      </c>
      <c r="L61" s="25" t="s">
        <v>162</v>
      </c>
      <c r="M61" s="97">
        <v>400000</v>
      </c>
      <c r="N61" s="76" t="s">
        <v>228</v>
      </c>
      <c r="O61" s="97"/>
      <c r="P61" s="76"/>
      <c r="Q61" s="53">
        <f t="shared" si="2"/>
        <v>2000000</v>
      </c>
      <c r="R61" s="76"/>
      <c r="S61" s="76"/>
      <c r="T61" s="59">
        <v>42853</v>
      </c>
      <c r="U61" s="76" t="s">
        <v>306</v>
      </c>
      <c r="V61" s="76"/>
      <c r="W61" s="76"/>
      <c r="X61" s="98"/>
      <c r="Y61" s="76"/>
      <c r="Z61" s="76"/>
      <c r="AA61" s="76"/>
      <c r="AB61" s="99"/>
      <c r="AC61" s="98"/>
      <c r="AD61" s="99"/>
      <c r="AE61" s="98"/>
      <c r="AF61" s="99"/>
    </row>
    <row r="62" spans="1:32" s="66" customFormat="1">
      <c r="A62" s="76" t="s">
        <v>346</v>
      </c>
      <c r="B62" s="71" t="s">
        <v>369</v>
      </c>
      <c r="C62" s="71" t="s">
        <v>397</v>
      </c>
      <c r="D62" s="96" t="s">
        <v>411</v>
      </c>
      <c r="E62" s="96" t="s">
        <v>426</v>
      </c>
      <c r="F62" s="96">
        <v>6.4</v>
      </c>
      <c r="G62" s="25"/>
      <c r="H62" s="76"/>
      <c r="I62" s="76"/>
      <c r="J62" s="76"/>
      <c r="K62" s="78">
        <v>1689600</v>
      </c>
      <c r="L62" s="25" t="s">
        <v>162</v>
      </c>
      <c r="M62" s="97">
        <v>422400</v>
      </c>
      <c r="N62" s="76" t="s">
        <v>228</v>
      </c>
      <c r="O62" s="97"/>
      <c r="P62" s="76"/>
      <c r="Q62" s="53">
        <f t="shared" si="2"/>
        <v>2112000</v>
      </c>
      <c r="R62" s="76"/>
      <c r="S62" s="76"/>
      <c r="T62" s="59">
        <v>42853</v>
      </c>
      <c r="U62" s="76" t="s">
        <v>306</v>
      </c>
      <c r="V62" s="76"/>
      <c r="W62" s="76"/>
      <c r="X62" s="98"/>
      <c r="Y62" s="76"/>
      <c r="Z62" s="76"/>
      <c r="AA62" s="76"/>
      <c r="AB62" s="99"/>
      <c r="AC62" s="98"/>
      <c r="AD62" s="99"/>
      <c r="AE62" s="98"/>
      <c r="AF62" s="99"/>
    </row>
    <row r="63" spans="1:32" s="66" customFormat="1">
      <c r="A63" s="76" t="s">
        <v>346</v>
      </c>
      <c r="B63" s="71" t="s">
        <v>369</v>
      </c>
      <c r="C63" s="71" t="s">
        <v>397</v>
      </c>
      <c r="D63" s="96" t="s">
        <v>404</v>
      </c>
      <c r="E63" s="96" t="s">
        <v>427</v>
      </c>
      <c r="F63" s="96">
        <v>1</v>
      </c>
      <c r="G63" s="25"/>
      <c r="H63" s="76"/>
      <c r="I63" s="76"/>
      <c r="J63" s="76"/>
      <c r="K63" s="78">
        <v>240000</v>
      </c>
      <c r="L63" s="25" t="s">
        <v>162</v>
      </c>
      <c r="M63" s="97">
        <v>60000</v>
      </c>
      <c r="N63" s="76" t="s">
        <v>228</v>
      </c>
      <c r="O63" s="97"/>
      <c r="P63" s="76"/>
      <c r="Q63" s="53">
        <f t="shared" si="2"/>
        <v>300000</v>
      </c>
      <c r="R63" s="76"/>
      <c r="S63" s="76"/>
      <c r="T63" s="59">
        <v>42853</v>
      </c>
      <c r="U63" s="76" t="s">
        <v>306</v>
      </c>
      <c r="V63" s="76"/>
      <c r="W63" s="76"/>
      <c r="X63" s="98"/>
      <c r="Y63" s="76"/>
      <c r="Z63" s="76"/>
      <c r="AA63" s="76"/>
      <c r="AB63" s="99"/>
      <c r="AC63" s="98"/>
      <c r="AD63" s="99"/>
      <c r="AE63" s="98"/>
      <c r="AF63" s="99"/>
    </row>
    <row r="64" spans="1:32" s="66" customFormat="1">
      <c r="A64" s="76" t="s">
        <v>346</v>
      </c>
      <c r="B64" s="71" t="s">
        <v>369</v>
      </c>
      <c r="C64" s="71" t="s">
        <v>397</v>
      </c>
      <c r="D64" s="96" t="s">
        <v>412</v>
      </c>
      <c r="E64" s="96" t="s">
        <v>428</v>
      </c>
      <c r="F64" s="96">
        <v>1</v>
      </c>
      <c r="G64" s="25"/>
      <c r="H64" s="76"/>
      <c r="I64" s="76"/>
      <c r="J64" s="76"/>
      <c r="K64" s="78">
        <v>1600000</v>
      </c>
      <c r="L64" s="25" t="s">
        <v>162</v>
      </c>
      <c r="M64" s="97">
        <v>400000</v>
      </c>
      <c r="N64" s="76" t="s">
        <v>228</v>
      </c>
      <c r="O64" s="97"/>
      <c r="P64" s="76"/>
      <c r="Q64" s="53">
        <f t="shared" si="2"/>
        <v>2000000</v>
      </c>
      <c r="R64" s="76"/>
      <c r="S64" s="76"/>
      <c r="T64" s="59">
        <v>42853</v>
      </c>
      <c r="U64" s="76" t="s">
        <v>306</v>
      </c>
      <c r="V64" s="76"/>
      <c r="W64" s="76"/>
      <c r="X64" s="98"/>
      <c r="Y64" s="76"/>
      <c r="Z64" s="76"/>
      <c r="AA64" s="76"/>
      <c r="AB64" s="99"/>
      <c r="AC64" s="98"/>
      <c r="AD64" s="99"/>
      <c r="AE64" s="98"/>
      <c r="AF64" s="99"/>
    </row>
    <row r="65" spans="7:32" s="66" customFormat="1">
      <c r="G65" s="41"/>
      <c r="K65" s="81"/>
      <c r="M65" s="82"/>
      <c r="O65" s="82"/>
      <c r="Q65" s="82"/>
      <c r="X65" s="81"/>
      <c r="Y65" s="83"/>
      <c r="AB65" s="84"/>
      <c r="AC65" s="81"/>
      <c r="AD65" s="84"/>
      <c r="AE65" s="81"/>
      <c r="AF65" s="84"/>
    </row>
    <row r="66" spans="7:32" s="66" customFormat="1">
      <c r="G66" s="41"/>
      <c r="K66" s="81"/>
      <c r="M66" s="82"/>
      <c r="O66" s="82"/>
      <c r="Q66" s="82"/>
      <c r="X66" s="81"/>
      <c r="Y66" s="83"/>
      <c r="AB66" s="84"/>
      <c r="AC66" s="81"/>
      <c r="AD66" s="84"/>
      <c r="AE66" s="81"/>
      <c r="AF66" s="84"/>
    </row>
    <row r="67" spans="7:32" s="66" customFormat="1">
      <c r="G67" s="41"/>
      <c r="K67" s="81"/>
      <c r="M67" s="82"/>
      <c r="O67" s="82"/>
      <c r="Q67" s="82"/>
      <c r="X67" s="81"/>
      <c r="Y67" s="83"/>
      <c r="AB67" s="84"/>
      <c r="AC67" s="81"/>
      <c r="AD67" s="84"/>
      <c r="AE67" s="81"/>
      <c r="AF67" s="84"/>
    </row>
    <row r="68" spans="7:32" s="66" customFormat="1">
      <c r="G68" s="41"/>
      <c r="K68" s="81"/>
      <c r="M68" s="82"/>
      <c r="O68" s="82"/>
      <c r="Q68" s="82"/>
      <c r="X68" s="81"/>
      <c r="Y68" s="83"/>
      <c r="AB68" s="84"/>
      <c r="AC68" s="81"/>
      <c r="AD68" s="84"/>
      <c r="AE68" s="81"/>
      <c r="AF68" s="84"/>
    </row>
    <row r="69" spans="7:32" s="66" customFormat="1">
      <c r="G69" s="41"/>
      <c r="K69" s="81"/>
      <c r="M69" s="82"/>
      <c r="O69" s="82"/>
      <c r="Q69" s="82"/>
      <c r="X69" s="81"/>
      <c r="Y69" s="83"/>
      <c r="AB69" s="84"/>
      <c r="AC69" s="81"/>
      <c r="AD69" s="84"/>
      <c r="AE69" s="81"/>
      <c r="AF69" s="84"/>
    </row>
    <row r="70" spans="7:32" s="66" customFormat="1">
      <c r="G70" s="41"/>
      <c r="K70" s="81"/>
      <c r="M70" s="82"/>
      <c r="O70" s="82"/>
      <c r="Q70" s="82"/>
      <c r="X70" s="81"/>
      <c r="Y70" s="83"/>
      <c r="AB70" s="84"/>
      <c r="AC70" s="81"/>
      <c r="AD70" s="84"/>
      <c r="AE70" s="81"/>
      <c r="AF70" s="84"/>
    </row>
    <row r="71" spans="7:32" s="66" customFormat="1">
      <c r="G71" s="41"/>
      <c r="K71" s="81"/>
      <c r="M71" s="82"/>
      <c r="O71" s="82"/>
      <c r="Q71" s="82"/>
      <c r="X71" s="81"/>
      <c r="Y71" s="83"/>
      <c r="AB71" s="84"/>
      <c r="AC71" s="81"/>
      <c r="AD71" s="84"/>
      <c r="AE71" s="81"/>
      <c r="AF71" s="84"/>
    </row>
    <row r="72" spans="7:32" s="66" customFormat="1">
      <c r="G72" s="41"/>
      <c r="K72" s="81"/>
      <c r="M72" s="82"/>
      <c r="O72" s="82"/>
      <c r="Q72" s="82"/>
      <c r="X72" s="81"/>
      <c r="Y72" s="83"/>
      <c r="AB72" s="84"/>
      <c r="AC72" s="81"/>
      <c r="AD72" s="84"/>
      <c r="AE72" s="81"/>
      <c r="AF72" s="84"/>
    </row>
    <row r="73" spans="7:32" s="66" customFormat="1">
      <c r="G73" s="41"/>
      <c r="K73" s="81"/>
      <c r="M73" s="82"/>
      <c r="O73" s="82"/>
      <c r="Q73" s="82"/>
      <c r="X73" s="81"/>
      <c r="Y73" s="83"/>
      <c r="AB73" s="84"/>
      <c r="AC73" s="81"/>
      <c r="AD73" s="84"/>
      <c r="AE73" s="81"/>
      <c r="AF73" s="84"/>
    </row>
    <row r="74" spans="7:32" s="66" customFormat="1">
      <c r="G74" s="41"/>
      <c r="K74" s="81"/>
      <c r="M74" s="82"/>
      <c r="O74" s="82"/>
      <c r="Q74" s="82"/>
      <c r="X74" s="81"/>
      <c r="Y74" s="83"/>
      <c r="AB74" s="84"/>
      <c r="AC74" s="81"/>
      <c r="AD74" s="84"/>
      <c r="AE74" s="81"/>
      <c r="AF74" s="84"/>
    </row>
    <row r="75" spans="7:32" s="66" customFormat="1">
      <c r="G75" s="41"/>
      <c r="K75" s="81"/>
      <c r="M75" s="82"/>
      <c r="O75" s="82"/>
      <c r="Q75" s="82"/>
      <c r="X75" s="81"/>
      <c r="Y75" s="83"/>
      <c r="AB75" s="84"/>
      <c r="AC75" s="81"/>
      <c r="AD75" s="84"/>
      <c r="AE75" s="81"/>
      <c r="AF75" s="84"/>
    </row>
    <row r="76" spans="7:32" s="66" customFormat="1">
      <c r="G76" s="41"/>
      <c r="K76" s="81"/>
      <c r="M76" s="82"/>
      <c r="O76" s="82"/>
      <c r="Q76" s="82"/>
      <c r="X76" s="81"/>
      <c r="Y76" s="83"/>
      <c r="AB76" s="84"/>
      <c r="AC76" s="81"/>
      <c r="AD76" s="84"/>
      <c r="AE76" s="81"/>
      <c r="AF76" s="84"/>
    </row>
    <row r="77" spans="7:32" s="66" customFormat="1">
      <c r="G77" s="41"/>
      <c r="K77" s="81"/>
      <c r="M77" s="82"/>
      <c r="O77" s="82"/>
      <c r="Q77" s="82"/>
      <c r="X77" s="81"/>
      <c r="Y77" s="83"/>
      <c r="AB77" s="84"/>
      <c r="AC77" s="81"/>
      <c r="AD77" s="84"/>
      <c r="AE77" s="81"/>
      <c r="AF77" s="84"/>
    </row>
    <row r="78" spans="7:32" s="66" customFormat="1">
      <c r="G78" s="41"/>
      <c r="K78" s="81"/>
      <c r="M78" s="82"/>
      <c r="O78" s="82"/>
      <c r="Q78" s="82"/>
      <c r="X78" s="81"/>
      <c r="Y78" s="83"/>
      <c r="AB78" s="84"/>
      <c r="AC78" s="81"/>
      <c r="AD78" s="84"/>
      <c r="AE78" s="81"/>
      <c r="AF78" s="84"/>
    </row>
    <row r="79" spans="7:32" s="66" customFormat="1">
      <c r="G79" s="41"/>
      <c r="K79" s="81"/>
      <c r="M79" s="82"/>
      <c r="O79" s="82"/>
      <c r="Q79" s="82"/>
      <c r="X79" s="81"/>
      <c r="Y79" s="83"/>
      <c r="AB79" s="84"/>
      <c r="AC79" s="81"/>
      <c r="AD79" s="84"/>
      <c r="AE79" s="81"/>
      <c r="AF79" s="84"/>
    </row>
    <row r="80" spans="7:32" s="66" customFormat="1">
      <c r="G80" s="41"/>
      <c r="K80" s="81"/>
      <c r="M80" s="82"/>
      <c r="O80" s="82"/>
      <c r="Q80" s="82"/>
      <c r="X80" s="81"/>
      <c r="Y80" s="83"/>
      <c r="AB80" s="84"/>
      <c r="AC80" s="81"/>
      <c r="AD80" s="84"/>
      <c r="AE80" s="81"/>
      <c r="AF80" s="84"/>
    </row>
    <row r="81" spans="2:32" s="66" customFormat="1">
      <c r="G81" s="41"/>
      <c r="K81" s="81"/>
      <c r="M81" s="82"/>
      <c r="O81" s="82"/>
      <c r="Q81" s="82"/>
      <c r="X81" s="81"/>
      <c r="Y81" s="83"/>
      <c r="AB81" s="84"/>
      <c r="AC81" s="81"/>
      <c r="AD81" s="84"/>
      <c r="AE81" s="81"/>
      <c r="AF81" s="84"/>
    </row>
    <row r="82" spans="2:32" s="66" customFormat="1">
      <c r="G82" s="41"/>
      <c r="K82" s="81"/>
      <c r="M82" s="82"/>
      <c r="O82" s="82"/>
      <c r="Q82" s="82"/>
      <c r="X82" s="81"/>
      <c r="Y82" s="83"/>
      <c r="AB82" s="84"/>
      <c r="AC82" s="81"/>
      <c r="AD82" s="84"/>
      <c r="AE82" s="81"/>
      <c r="AF82" s="84"/>
    </row>
    <row r="83" spans="2:32" s="66" customFormat="1">
      <c r="G83" s="41"/>
      <c r="K83" s="81"/>
      <c r="M83" s="82"/>
      <c r="O83" s="82"/>
      <c r="Q83" s="82"/>
      <c r="X83" s="81"/>
      <c r="Y83" s="83"/>
      <c r="AB83" s="84"/>
      <c r="AC83" s="81"/>
      <c r="AD83" s="84"/>
      <c r="AE83" s="81"/>
      <c r="AF83" s="84"/>
    </row>
    <row r="84" spans="2:32" s="66" customFormat="1">
      <c r="G84" s="41"/>
      <c r="K84" s="81"/>
      <c r="M84" s="82"/>
      <c r="O84" s="82"/>
      <c r="Q84" s="82"/>
      <c r="X84" s="81"/>
      <c r="Y84" s="83"/>
      <c r="AB84" s="84"/>
      <c r="AC84" s="81"/>
      <c r="AD84" s="84"/>
      <c r="AE84" s="81"/>
      <c r="AF84" s="84"/>
    </row>
    <row r="85" spans="2:32" s="66" customFormat="1">
      <c r="G85" s="41"/>
      <c r="K85" s="81"/>
      <c r="M85" s="82"/>
      <c r="O85" s="82"/>
      <c r="Q85" s="82"/>
      <c r="X85" s="81"/>
      <c r="Y85" s="83"/>
      <c r="AB85" s="84"/>
      <c r="AC85" s="81"/>
      <c r="AD85" s="84"/>
      <c r="AE85" s="81"/>
      <c r="AF85" s="84"/>
    </row>
    <row r="86" spans="2:32" s="66" customFormat="1">
      <c r="G86" s="41"/>
      <c r="K86" s="81"/>
      <c r="M86" s="82"/>
      <c r="O86" s="82"/>
      <c r="Q86" s="82"/>
      <c r="X86" s="81"/>
      <c r="Y86" s="83"/>
      <c r="AB86" s="84"/>
      <c r="AC86" s="81"/>
      <c r="AD86" s="84"/>
      <c r="AE86" s="81"/>
      <c r="AF86" s="84"/>
    </row>
    <row r="87" spans="2:32" s="66" customFormat="1" ht="13.5">
      <c r="B87" s="149"/>
      <c r="G87" s="41"/>
      <c r="K87" s="81"/>
      <c r="M87" s="82"/>
      <c r="O87" s="82"/>
      <c r="Q87" s="82"/>
      <c r="X87" s="81"/>
      <c r="Y87" s="83"/>
      <c r="AB87" s="84"/>
      <c r="AC87" s="81"/>
      <c r="AD87" s="84"/>
      <c r="AE87" s="81"/>
      <c r="AF87" s="84"/>
    </row>
    <row r="88" spans="2:32" s="66" customFormat="1" ht="13.5">
      <c r="B88" s="149"/>
      <c r="G88" s="41"/>
      <c r="K88" s="81"/>
      <c r="M88" s="82"/>
      <c r="O88" s="82"/>
      <c r="Q88" s="82"/>
      <c r="X88" s="81"/>
      <c r="Y88" s="83"/>
      <c r="AB88" s="84"/>
      <c r="AC88" s="81"/>
      <c r="AD88" s="84"/>
      <c r="AE88" s="81"/>
      <c r="AF88" s="84"/>
    </row>
    <row r="89" spans="2:32" s="66" customFormat="1" ht="13.5">
      <c r="B89" s="149"/>
      <c r="G89" s="41"/>
      <c r="K89" s="81"/>
      <c r="M89" s="82"/>
      <c r="O89" s="82"/>
      <c r="Q89" s="82"/>
      <c r="X89" s="81"/>
      <c r="Y89" s="83"/>
      <c r="AB89" s="84"/>
      <c r="AC89" s="81"/>
      <c r="AD89" s="84"/>
      <c r="AE89" s="81"/>
      <c r="AF89" s="84"/>
    </row>
    <row r="90" spans="2:32" s="66" customFormat="1" ht="13.5">
      <c r="B90" s="149"/>
      <c r="G90" s="41"/>
      <c r="K90" s="81"/>
      <c r="M90" s="82"/>
      <c r="O90" s="82"/>
      <c r="Q90" s="82"/>
      <c r="X90" s="81"/>
      <c r="Y90" s="83"/>
      <c r="AB90" s="84"/>
      <c r="AC90" s="81"/>
      <c r="AD90" s="84"/>
      <c r="AE90" s="81"/>
      <c r="AF90" s="84"/>
    </row>
    <row r="91" spans="2:32" s="66" customFormat="1">
      <c r="B91" s="122"/>
      <c r="C91" s="122"/>
      <c r="G91" s="41"/>
      <c r="K91" s="81"/>
      <c r="M91" s="82"/>
      <c r="O91" s="82"/>
      <c r="Q91" s="82"/>
      <c r="X91" s="81"/>
      <c r="Y91" s="83"/>
      <c r="AB91" s="84"/>
      <c r="AC91" s="81"/>
      <c r="AD91" s="84"/>
      <c r="AE91" s="81"/>
      <c r="AF91" s="84"/>
    </row>
    <row r="92" spans="2:32" s="66" customFormat="1">
      <c r="G92" s="41"/>
      <c r="K92" s="81"/>
      <c r="M92" s="82"/>
      <c r="O92" s="82"/>
      <c r="Q92" s="82"/>
      <c r="X92" s="81"/>
      <c r="Y92" s="83"/>
      <c r="AB92" s="84"/>
      <c r="AC92" s="81"/>
      <c r="AD92" s="84"/>
      <c r="AE92" s="81"/>
      <c r="AF92" s="84"/>
    </row>
    <row r="93" spans="2:32" s="66" customFormat="1">
      <c r="G93" s="41"/>
      <c r="K93" s="81"/>
      <c r="M93" s="82"/>
      <c r="O93" s="82"/>
      <c r="Q93" s="82"/>
      <c r="X93" s="81"/>
      <c r="Y93" s="83"/>
      <c r="AB93" s="84"/>
      <c r="AC93" s="81"/>
      <c r="AD93" s="84"/>
      <c r="AE93" s="81"/>
      <c r="AF93" s="84"/>
    </row>
    <row r="94" spans="2:32" s="66" customFormat="1">
      <c r="G94" s="41"/>
      <c r="K94" s="81"/>
      <c r="M94" s="82"/>
      <c r="O94" s="82"/>
      <c r="Q94" s="82"/>
      <c r="X94" s="81"/>
      <c r="Y94" s="83"/>
      <c r="AB94" s="84"/>
      <c r="AC94" s="81"/>
      <c r="AD94" s="84"/>
      <c r="AE94" s="81"/>
      <c r="AF94" s="84"/>
    </row>
    <row r="95" spans="2:32" s="66" customFormat="1">
      <c r="G95" s="41"/>
      <c r="K95" s="81"/>
      <c r="M95" s="82"/>
      <c r="O95" s="82"/>
      <c r="Q95" s="82"/>
      <c r="X95" s="81"/>
      <c r="Y95" s="83"/>
      <c r="AB95" s="84"/>
      <c r="AC95" s="81"/>
      <c r="AD95" s="84"/>
      <c r="AE95" s="81"/>
      <c r="AF95" s="84"/>
    </row>
    <row r="96" spans="2:32" s="66" customFormat="1">
      <c r="G96" s="41"/>
      <c r="K96" s="81"/>
      <c r="M96" s="82"/>
      <c r="O96" s="82"/>
      <c r="Q96" s="82"/>
      <c r="X96" s="81"/>
      <c r="Y96" s="83"/>
      <c r="AB96" s="84"/>
      <c r="AC96" s="81"/>
      <c r="AD96" s="84"/>
      <c r="AE96" s="81"/>
      <c r="AF96" s="84"/>
    </row>
    <row r="97" spans="7:32" s="66" customFormat="1">
      <c r="G97" s="41"/>
      <c r="K97" s="81"/>
      <c r="M97" s="82"/>
      <c r="O97" s="82"/>
      <c r="Q97" s="82"/>
      <c r="X97" s="81"/>
      <c r="Y97" s="83"/>
      <c r="AB97" s="84"/>
      <c r="AC97" s="81"/>
      <c r="AD97" s="84"/>
      <c r="AE97" s="81"/>
      <c r="AF97" s="84"/>
    </row>
    <row r="98" spans="7:32" s="66" customFormat="1">
      <c r="G98" s="41"/>
      <c r="K98" s="81"/>
      <c r="M98" s="82"/>
      <c r="O98" s="82"/>
      <c r="Q98" s="82"/>
      <c r="X98" s="81"/>
      <c r="Y98" s="83"/>
      <c r="AB98" s="84"/>
      <c r="AC98" s="81"/>
      <c r="AD98" s="84"/>
      <c r="AE98" s="81"/>
      <c r="AF98" s="84"/>
    </row>
    <row r="99" spans="7:32" s="66" customFormat="1">
      <c r="G99" s="41"/>
      <c r="K99" s="81"/>
      <c r="M99" s="82"/>
      <c r="O99" s="82"/>
      <c r="Q99" s="82"/>
      <c r="X99" s="81"/>
      <c r="Y99" s="83"/>
      <c r="AB99" s="84"/>
      <c r="AC99" s="81"/>
      <c r="AD99" s="84"/>
      <c r="AE99" s="81"/>
      <c r="AF99" s="84"/>
    </row>
    <row r="100" spans="7:32" s="66" customFormat="1">
      <c r="G100" s="41"/>
      <c r="K100" s="81"/>
      <c r="M100" s="82"/>
      <c r="O100" s="82"/>
      <c r="Q100" s="82"/>
      <c r="X100" s="81"/>
      <c r="Y100" s="83"/>
      <c r="AB100" s="84"/>
      <c r="AC100" s="81"/>
      <c r="AD100" s="84"/>
      <c r="AE100" s="81"/>
      <c r="AF100" s="84"/>
    </row>
    <row r="101" spans="7:32" s="66" customFormat="1">
      <c r="G101" s="41"/>
      <c r="K101" s="81"/>
      <c r="M101" s="82"/>
      <c r="O101" s="82"/>
      <c r="Q101" s="82"/>
      <c r="X101" s="81"/>
      <c r="Y101" s="83"/>
      <c r="AB101" s="84"/>
      <c r="AC101" s="81"/>
      <c r="AD101" s="84"/>
      <c r="AE101" s="81"/>
      <c r="AF101" s="84"/>
    </row>
    <row r="102" spans="7:32" s="66" customFormat="1">
      <c r="G102" s="41"/>
      <c r="K102" s="81"/>
      <c r="M102" s="82"/>
      <c r="O102" s="82"/>
      <c r="Q102" s="82"/>
      <c r="X102" s="81"/>
      <c r="Y102" s="83"/>
      <c r="AB102" s="84"/>
      <c r="AC102" s="81"/>
      <c r="AD102" s="84"/>
      <c r="AE102" s="81"/>
      <c r="AF102" s="84"/>
    </row>
    <row r="103" spans="7:32" s="66" customFormat="1">
      <c r="G103" s="41"/>
      <c r="K103" s="81"/>
      <c r="M103" s="82"/>
      <c r="O103" s="82"/>
      <c r="Q103" s="82"/>
      <c r="X103" s="81"/>
      <c r="Y103" s="83"/>
      <c r="AB103" s="84"/>
      <c r="AC103" s="81"/>
      <c r="AD103" s="84"/>
      <c r="AE103" s="81"/>
      <c r="AF103" s="84"/>
    </row>
    <row r="104" spans="7:32" s="66" customFormat="1">
      <c r="G104" s="41"/>
      <c r="K104" s="81"/>
      <c r="M104" s="82"/>
      <c r="O104" s="82"/>
      <c r="Q104" s="82"/>
      <c r="X104" s="81"/>
      <c r="Y104" s="83"/>
      <c r="AB104" s="84"/>
      <c r="AC104" s="81"/>
      <c r="AD104" s="84"/>
      <c r="AE104" s="81"/>
      <c r="AF104" s="84"/>
    </row>
    <row r="105" spans="7:32" s="66" customFormat="1">
      <c r="G105" s="41"/>
      <c r="K105" s="81"/>
      <c r="M105" s="82"/>
      <c r="O105" s="82"/>
      <c r="Q105" s="82"/>
      <c r="X105" s="81"/>
      <c r="Y105" s="83"/>
      <c r="AB105" s="84"/>
      <c r="AC105" s="81"/>
      <c r="AD105" s="84"/>
      <c r="AE105" s="81"/>
      <c r="AF105" s="84"/>
    </row>
    <row r="106" spans="7:32" s="66" customFormat="1">
      <c r="G106" s="41"/>
      <c r="K106" s="81"/>
      <c r="M106" s="82"/>
      <c r="O106" s="82"/>
      <c r="Q106" s="82"/>
      <c r="X106" s="81"/>
      <c r="Y106" s="83"/>
      <c r="AB106" s="84"/>
      <c r="AC106" s="81"/>
      <c r="AD106" s="84"/>
      <c r="AE106" s="81"/>
      <c r="AF106" s="84"/>
    </row>
    <row r="107" spans="7:32" s="66" customFormat="1">
      <c r="G107" s="41"/>
      <c r="K107" s="81"/>
      <c r="M107" s="82"/>
      <c r="O107" s="82"/>
      <c r="Q107" s="82"/>
      <c r="X107" s="81"/>
      <c r="Y107" s="83"/>
      <c r="AB107" s="84"/>
      <c r="AC107" s="81"/>
      <c r="AD107" s="84"/>
      <c r="AE107" s="81"/>
      <c r="AF107" s="84"/>
    </row>
    <row r="108" spans="7:32" s="66" customFormat="1">
      <c r="G108" s="41"/>
      <c r="K108" s="81"/>
      <c r="M108" s="82"/>
      <c r="O108" s="82"/>
      <c r="Q108" s="82"/>
      <c r="X108" s="81"/>
      <c r="Y108" s="83"/>
      <c r="AB108" s="84"/>
      <c r="AC108" s="81"/>
      <c r="AD108" s="84"/>
      <c r="AE108" s="81"/>
      <c r="AF108" s="84"/>
    </row>
    <row r="109" spans="7:32" s="66" customFormat="1">
      <c r="G109" s="41"/>
      <c r="K109" s="81"/>
      <c r="M109" s="82"/>
      <c r="O109" s="82"/>
      <c r="Q109" s="82"/>
      <c r="X109" s="81"/>
      <c r="Y109" s="83"/>
      <c r="AB109" s="84"/>
      <c r="AC109" s="81"/>
      <c r="AD109" s="84"/>
      <c r="AE109" s="81"/>
      <c r="AF109" s="84"/>
    </row>
    <row r="110" spans="7:32" s="66" customFormat="1">
      <c r="G110" s="41"/>
      <c r="K110" s="81"/>
      <c r="M110" s="82"/>
      <c r="O110" s="82"/>
      <c r="Q110" s="82"/>
      <c r="X110" s="81"/>
      <c r="Y110" s="83"/>
      <c r="AB110" s="84"/>
      <c r="AC110" s="81"/>
      <c r="AD110" s="84"/>
      <c r="AE110" s="81"/>
      <c r="AF110" s="84"/>
    </row>
    <row r="111" spans="7:32" s="66" customFormat="1">
      <c r="G111" s="41"/>
      <c r="K111" s="81"/>
      <c r="M111" s="82"/>
      <c r="O111" s="82"/>
      <c r="Q111" s="82"/>
      <c r="X111" s="81"/>
      <c r="Y111" s="83"/>
      <c r="AB111" s="84"/>
      <c r="AC111" s="81"/>
      <c r="AD111" s="84"/>
      <c r="AE111" s="81"/>
      <c r="AF111" s="84"/>
    </row>
    <row r="112" spans="7:32" s="66" customFormat="1">
      <c r="G112" s="41"/>
      <c r="K112" s="81"/>
      <c r="M112" s="82"/>
      <c r="O112" s="82"/>
      <c r="Q112" s="82"/>
      <c r="X112" s="81"/>
      <c r="Y112" s="83"/>
      <c r="AB112" s="84"/>
      <c r="AC112" s="81"/>
      <c r="AD112" s="84"/>
      <c r="AE112" s="81"/>
      <c r="AF112" s="84"/>
    </row>
    <row r="113" spans="7:32" s="66" customFormat="1">
      <c r="G113" s="41"/>
      <c r="K113" s="81"/>
      <c r="M113" s="82"/>
      <c r="O113" s="82"/>
      <c r="Q113" s="82"/>
      <c r="X113" s="81"/>
      <c r="Y113" s="83"/>
      <c r="AB113" s="84"/>
      <c r="AC113" s="81"/>
      <c r="AD113" s="84"/>
      <c r="AE113" s="81"/>
      <c r="AF113" s="84"/>
    </row>
    <row r="114" spans="7:32" s="66" customFormat="1">
      <c r="G114" s="41"/>
      <c r="K114" s="81"/>
      <c r="M114" s="82"/>
      <c r="O114" s="82"/>
      <c r="Q114" s="82"/>
      <c r="X114" s="81"/>
      <c r="Y114" s="83"/>
      <c r="AB114" s="84"/>
      <c r="AC114" s="81"/>
      <c r="AD114" s="84"/>
      <c r="AE114" s="81"/>
      <c r="AF114" s="84"/>
    </row>
    <row r="115" spans="7:32" s="66" customFormat="1">
      <c r="G115" s="41"/>
      <c r="K115" s="81"/>
      <c r="M115" s="82"/>
      <c r="O115" s="82"/>
      <c r="Q115" s="82"/>
      <c r="X115" s="81"/>
      <c r="Y115" s="83"/>
      <c r="AB115" s="84"/>
      <c r="AC115" s="81"/>
      <c r="AD115" s="84"/>
      <c r="AE115" s="81"/>
      <c r="AF115" s="84"/>
    </row>
    <row r="116" spans="7:32" s="66" customFormat="1">
      <c r="G116" s="41"/>
      <c r="K116" s="81"/>
      <c r="M116" s="82"/>
      <c r="O116" s="82"/>
      <c r="Q116" s="82"/>
      <c r="X116" s="81"/>
      <c r="Y116" s="83"/>
      <c r="AB116" s="84"/>
      <c r="AC116" s="81"/>
      <c r="AD116" s="84"/>
      <c r="AE116" s="81"/>
      <c r="AF116" s="84"/>
    </row>
    <row r="117" spans="7:32" s="66" customFormat="1">
      <c r="G117" s="41"/>
      <c r="K117" s="81"/>
      <c r="M117" s="82"/>
      <c r="O117" s="82"/>
      <c r="Q117" s="82"/>
      <c r="X117" s="81"/>
      <c r="Y117" s="83"/>
      <c r="AB117" s="84"/>
      <c r="AC117" s="81"/>
      <c r="AD117" s="84"/>
      <c r="AE117" s="81"/>
      <c r="AF117" s="84"/>
    </row>
    <row r="118" spans="7:32" s="66" customFormat="1">
      <c r="G118" s="41"/>
      <c r="K118" s="81"/>
      <c r="M118" s="82"/>
      <c r="O118" s="82"/>
      <c r="Q118" s="82"/>
      <c r="X118" s="81"/>
      <c r="Y118" s="83"/>
      <c r="AB118" s="84"/>
      <c r="AC118" s="81"/>
      <c r="AD118" s="84"/>
      <c r="AE118" s="81"/>
      <c r="AF118" s="84"/>
    </row>
    <row r="119" spans="7:32" s="66" customFormat="1">
      <c r="G119" s="41"/>
      <c r="K119" s="81"/>
      <c r="M119" s="82"/>
      <c r="O119" s="82"/>
      <c r="Q119" s="82"/>
      <c r="X119" s="81"/>
      <c r="Y119" s="83"/>
      <c r="AB119" s="84"/>
      <c r="AC119" s="81"/>
      <c r="AD119" s="84"/>
      <c r="AE119" s="81"/>
      <c r="AF119" s="84"/>
    </row>
    <row r="120" spans="7:32" s="66" customFormat="1">
      <c r="G120" s="41"/>
      <c r="K120" s="81"/>
      <c r="M120" s="82"/>
      <c r="O120" s="82"/>
      <c r="Q120" s="82"/>
      <c r="X120" s="81"/>
      <c r="Y120" s="83"/>
      <c r="AB120" s="84"/>
      <c r="AC120" s="81"/>
      <c r="AD120" s="84"/>
      <c r="AE120" s="81"/>
      <c r="AF120" s="84"/>
    </row>
    <row r="121" spans="7:32" s="66" customFormat="1">
      <c r="G121" s="41"/>
      <c r="K121" s="81"/>
      <c r="M121" s="82"/>
      <c r="O121" s="82"/>
      <c r="Q121" s="82"/>
      <c r="X121" s="81"/>
      <c r="Y121" s="83"/>
      <c r="AB121" s="84"/>
      <c r="AC121" s="81"/>
      <c r="AD121" s="84"/>
      <c r="AE121" s="81"/>
      <c r="AF121" s="84"/>
    </row>
    <row r="122" spans="7:32" s="66" customFormat="1">
      <c r="G122" s="41"/>
      <c r="K122" s="81"/>
      <c r="M122" s="82"/>
      <c r="O122" s="82"/>
      <c r="Q122" s="82"/>
      <c r="X122" s="81"/>
      <c r="Y122" s="83"/>
      <c r="AB122" s="84"/>
      <c r="AC122" s="81"/>
      <c r="AD122" s="84"/>
      <c r="AE122" s="81"/>
      <c r="AF122" s="84"/>
    </row>
    <row r="123" spans="7:32" s="66" customFormat="1">
      <c r="G123" s="41"/>
      <c r="K123" s="81"/>
      <c r="M123" s="82"/>
      <c r="O123" s="82"/>
      <c r="Q123" s="82"/>
      <c r="X123" s="81"/>
      <c r="Y123" s="83"/>
      <c r="AB123" s="84"/>
      <c r="AC123" s="81"/>
      <c r="AD123" s="84"/>
      <c r="AE123" s="81"/>
      <c r="AF123" s="84"/>
    </row>
    <row r="124" spans="7:32" s="66" customFormat="1">
      <c r="G124" s="41"/>
      <c r="K124" s="81"/>
      <c r="M124" s="82"/>
      <c r="O124" s="82"/>
      <c r="Q124" s="82"/>
      <c r="X124" s="81"/>
      <c r="Y124" s="83"/>
      <c r="AB124" s="84"/>
      <c r="AC124" s="81"/>
      <c r="AD124" s="84"/>
      <c r="AE124" s="81"/>
      <c r="AF124" s="84"/>
    </row>
    <row r="125" spans="7:32" s="66" customFormat="1">
      <c r="G125" s="41"/>
      <c r="K125" s="81"/>
      <c r="M125" s="82"/>
      <c r="O125" s="82"/>
      <c r="Q125" s="82"/>
      <c r="X125" s="81"/>
      <c r="Y125" s="83"/>
      <c r="AB125" s="84"/>
      <c r="AC125" s="81"/>
      <c r="AD125" s="84"/>
      <c r="AE125" s="81"/>
      <c r="AF125" s="84"/>
    </row>
    <row r="126" spans="7:32" s="66" customFormat="1">
      <c r="G126" s="41"/>
      <c r="K126" s="81"/>
      <c r="M126" s="82"/>
      <c r="O126" s="82"/>
      <c r="Q126" s="82"/>
      <c r="X126" s="81"/>
      <c r="Y126" s="83"/>
      <c r="AB126" s="84"/>
      <c r="AC126" s="81"/>
      <c r="AD126" s="84"/>
      <c r="AE126" s="81"/>
      <c r="AF126" s="84"/>
    </row>
    <row r="127" spans="7:32" s="66" customFormat="1">
      <c r="G127" s="41"/>
      <c r="K127" s="81"/>
      <c r="M127" s="82"/>
      <c r="O127" s="82"/>
      <c r="Q127" s="82"/>
      <c r="X127" s="81"/>
      <c r="Y127" s="83"/>
      <c r="AB127" s="84"/>
      <c r="AC127" s="81"/>
      <c r="AD127" s="84"/>
      <c r="AE127" s="81"/>
      <c r="AF127" s="84"/>
    </row>
    <row r="128" spans="7:32" s="66" customFormat="1">
      <c r="G128" s="41"/>
      <c r="K128" s="81"/>
      <c r="M128" s="82"/>
      <c r="O128" s="82"/>
      <c r="Q128" s="82"/>
      <c r="X128" s="81"/>
      <c r="Y128" s="83"/>
      <c r="AB128" s="84"/>
      <c r="AC128" s="81"/>
      <c r="AD128" s="84"/>
      <c r="AE128" s="81"/>
      <c r="AF128" s="84"/>
    </row>
    <row r="129" spans="7:32" s="66" customFormat="1">
      <c r="G129" s="41"/>
      <c r="K129" s="81"/>
      <c r="M129" s="82"/>
      <c r="O129" s="82"/>
      <c r="Q129" s="82"/>
      <c r="X129" s="81"/>
      <c r="Y129" s="83"/>
      <c r="AB129" s="84"/>
      <c r="AC129" s="81"/>
      <c r="AD129" s="84"/>
      <c r="AE129" s="81"/>
      <c r="AF129" s="84"/>
    </row>
    <row r="130" spans="7:32" s="66" customFormat="1">
      <c r="G130" s="41"/>
      <c r="K130" s="81"/>
      <c r="M130" s="82"/>
      <c r="O130" s="82"/>
      <c r="Q130" s="82"/>
      <c r="X130" s="81"/>
      <c r="Y130" s="83"/>
      <c r="AB130" s="84"/>
      <c r="AC130" s="81"/>
      <c r="AD130" s="84"/>
      <c r="AE130" s="81"/>
      <c r="AF130" s="84"/>
    </row>
    <row r="131" spans="7:32" s="66" customFormat="1">
      <c r="G131" s="41"/>
      <c r="K131" s="81"/>
      <c r="M131" s="82"/>
      <c r="O131" s="82"/>
      <c r="Q131" s="82"/>
      <c r="X131" s="81"/>
      <c r="Y131" s="83"/>
      <c r="AB131" s="84"/>
      <c r="AC131" s="81"/>
      <c r="AD131" s="84"/>
      <c r="AE131" s="81"/>
      <c r="AF131" s="84"/>
    </row>
    <row r="132" spans="7:32" s="66" customFormat="1">
      <c r="G132" s="41"/>
      <c r="K132" s="81"/>
      <c r="M132" s="82"/>
      <c r="O132" s="82"/>
      <c r="Q132" s="82"/>
      <c r="X132" s="81"/>
      <c r="Y132" s="83"/>
      <c r="AB132" s="84"/>
      <c r="AC132" s="81"/>
      <c r="AD132" s="84"/>
      <c r="AE132" s="81"/>
      <c r="AF132" s="84"/>
    </row>
    <row r="133" spans="7:32" s="66" customFormat="1">
      <c r="G133" s="41"/>
      <c r="K133" s="81"/>
      <c r="M133" s="82"/>
      <c r="O133" s="82"/>
      <c r="Q133" s="82"/>
      <c r="X133" s="81"/>
      <c r="Y133" s="83"/>
      <c r="AB133" s="84"/>
      <c r="AC133" s="81"/>
      <c r="AD133" s="84"/>
      <c r="AE133" s="81"/>
      <c r="AF133" s="84"/>
    </row>
    <row r="134" spans="7:32" s="66" customFormat="1">
      <c r="G134" s="41"/>
      <c r="K134" s="81"/>
      <c r="M134" s="82"/>
      <c r="O134" s="82"/>
      <c r="Q134" s="82"/>
      <c r="X134" s="81"/>
      <c r="Y134" s="83"/>
      <c r="AB134" s="84"/>
      <c r="AC134" s="81"/>
      <c r="AD134" s="84"/>
      <c r="AE134" s="81"/>
      <c r="AF134" s="84"/>
    </row>
    <row r="135" spans="7:32" s="66" customFormat="1">
      <c r="G135" s="41"/>
      <c r="K135" s="81"/>
      <c r="M135" s="82"/>
      <c r="O135" s="82"/>
      <c r="Q135" s="82"/>
      <c r="X135" s="81"/>
      <c r="Y135" s="83"/>
      <c r="AB135" s="84"/>
      <c r="AC135" s="81"/>
      <c r="AD135" s="84"/>
      <c r="AE135" s="81"/>
      <c r="AF135" s="84"/>
    </row>
    <row r="136" spans="7:32" s="66" customFormat="1">
      <c r="G136" s="41"/>
      <c r="K136" s="81"/>
      <c r="M136" s="82"/>
      <c r="O136" s="82"/>
      <c r="Q136" s="82"/>
      <c r="X136" s="81"/>
      <c r="Y136" s="83"/>
      <c r="AB136" s="84"/>
      <c r="AC136" s="81"/>
      <c r="AD136" s="84"/>
      <c r="AE136" s="81"/>
      <c r="AF136" s="84"/>
    </row>
    <row r="137" spans="7:32" s="66" customFormat="1">
      <c r="G137" s="41"/>
      <c r="K137" s="81"/>
      <c r="M137" s="82"/>
      <c r="O137" s="82"/>
      <c r="Q137" s="82"/>
      <c r="X137" s="81"/>
      <c r="Y137" s="83"/>
      <c r="AB137" s="84"/>
      <c r="AC137" s="81"/>
      <c r="AD137" s="84"/>
      <c r="AE137" s="81"/>
      <c r="AF137" s="84"/>
    </row>
    <row r="138" spans="7:32" s="66" customFormat="1">
      <c r="G138" s="41"/>
      <c r="K138" s="81"/>
      <c r="M138" s="82"/>
      <c r="O138" s="82"/>
      <c r="Q138" s="82"/>
      <c r="X138" s="81"/>
      <c r="Y138" s="83"/>
      <c r="AB138" s="84"/>
      <c r="AC138" s="81"/>
      <c r="AD138" s="84"/>
      <c r="AE138" s="81"/>
      <c r="AF138" s="84"/>
    </row>
    <row r="139" spans="7:32" s="66" customFormat="1">
      <c r="G139" s="41"/>
      <c r="K139" s="81"/>
      <c r="M139" s="82"/>
      <c r="O139" s="82"/>
      <c r="Q139" s="82"/>
      <c r="X139" s="81"/>
      <c r="Y139" s="83"/>
      <c r="AB139" s="84"/>
      <c r="AC139" s="81"/>
      <c r="AD139" s="84"/>
      <c r="AE139" s="81"/>
      <c r="AF139" s="84"/>
    </row>
    <row r="140" spans="7:32" s="66" customFormat="1">
      <c r="G140" s="41"/>
      <c r="K140" s="81"/>
      <c r="M140" s="82"/>
      <c r="O140" s="82"/>
      <c r="Q140" s="82"/>
      <c r="X140" s="81"/>
      <c r="Y140" s="83"/>
      <c r="AB140" s="84"/>
      <c r="AC140" s="81"/>
      <c r="AD140" s="84"/>
      <c r="AE140" s="81"/>
      <c r="AF140" s="84"/>
    </row>
    <row r="141" spans="7:32" s="66" customFormat="1">
      <c r="G141" s="41"/>
      <c r="K141" s="81"/>
      <c r="M141" s="82"/>
      <c r="O141" s="82"/>
      <c r="Q141" s="82"/>
      <c r="X141" s="81"/>
      <c r="Y141" s="83"/>
      <c r="AB141" s="84"/>
      <c r="AC141" s="81"/>
      <c r="AD141" s="84"/>
      <c r="AE141" s="81"/>
      <c r="AF141" s="84"/>
    </row>
    <row r="142" spans="7:32" s="66" customFormat="1">
      <c r="G142" s="41"/>
      <c r="K142" s="81"/>
      <c r="M142" s="82"/>
      <c r="O142" s="82"/>
      <c r="Q142" s="82"/>
      <c r="X142" s="81"/>
      <c r="Y142" s="83"/>
      <c r="AB142" s="84"/>
      <c r="AC142" s="81"/>
      <c r="AD142" s="84"/>
      <c r="AE142" s="81"/>
      <c r="AF142" s="84"/>
    </row>
    <row r="143" spans="7:32" s="66" customFormat="1">
      <c r="G143" s="41"/>
      <c r="K143" s="81"/>
      <c r="M143" s="82"/>
      <c r="O143" s="82"/>
      <c r="Q143" s="82"/>
      <c r="X143" s="81"/>
      <c r="Y143" s="83"/>
      <c r="AB143" s="84"/>
      <c r="AC143" s="81"/>
      <c r="AD143" s="84"/>
      <c r="AE143" s="81"/>
      <c r="AF143" s="84"/>
    </row>
    <row r="144" spans="7:32" s="66" customFormat="1">
      <c r="G144" s="41"/>
      <c r="K144" s="81"/>
      <c r="M144" s="82"/>
      <c r="O144" s="82"/>
      <c r="Q144" s="82"/>
      <c r="X144" s="81"/>
      <c r="Y144" s="83"/>
      <c r="AB144" s="84"/>
      <c r="AC144" s="81"/>
      <c r="AD144" s="84"/>
      <c r="AE144" s="81"/>
      <c r="AF144" s="84"/>
    </row>
    <row r="145" spans="7:32" s="66" customFormat="1">
      <c r="G145" s="41"/>
      <c r="K145" s="81"/>
      <c r="M145" s="82"/>
      <c r="O145" s="82"/>
      <c r="Q145" s="82"/>
      <c r="X145" s="81"/>
      <c r="Y145" s="83"/>
      <c r="AB145" s="84"/>
      <c r="AC145" s="81"/>
      <c r="AD145" s="84"/>
      <c r="AE145" s="81"/>
      <c r="AF145" s="84"/>
    </row>
    <row r="146" spans="7:32" s="66" customFormat="1">
      <c r="G146" s="41"/>
      <c r="K146" s="81"/>
      <c r="M146" s="82"/>
      <c r="O146" s="82"/>
      <c r="Q146" s="82"/>
      <c r="X146" s="81"/>
      <c r="Y146" s="83"/>
      <c r="AB146" s="84"/>
      <c r="AC146" s="81"/>
      <c r="AD146" s="84"/>
      <c r="AE146" s="81"/>
      <c r="AF146" s="84"/>
    </row>
    <row r="147" spans="7:32" s="66" customFormat="1">
      <c r="G147" s="41"/>
      <c r="K147" s="81"/>
      <c r="M147" s="82"/>
      <c r="O147" s="82"/>
      <c r="Q147" s="82"/>
      <c r="X147" s="81"/>
      <c r="Y147" s="83"/>
      <c r="AB147" s="84"/>
      <c r="AC147" s="81"/>
      <c r="AD147" s="84"/>
      <c r="AE147" s="81"/>
      <c r="AF147" s="84"/>
    </row>
    <row r="148" spans="7:32" s="66" customFormat="1">
      <c r="G148" s="41"/>
      <c r="K148" s="81"/>
      <c r="M148" s="82"/>
      <c r="O148" s="82"/>
      <c r="Q148" s="82"/>
      <c r="X148" s="81"/>
      <c r="Y148" s="83"/>
      <c r="AB148" s="84"/>
      <c r="AC148" s="81"/>
      <c r="AD148" s="84"/>
      <c r="AE148" s="81"/>
      <c r="AF148" s="84"/>
    </row>
    <row r="149" spans="7:32" s="66" customFormat="1">
      <c r="G149" s="41"/>
      <c r="K149" s="81"/>
      <c r="M149" s="82"/>
      <c r="O149" s="82"/>
      <c r="Q149" s="82"/>
      <c r="X149" s="81"/>
      <c r="Y149" s="83"/>
      <c r="AB149" s="84"/>
      <c r="AC149" s="81"/>
      <c r="AD149" s="84"/>
      <c r="AE149" s="81"/>
      <c r="AF149" s="84"/>
    </row>
    <row r="150" spans="7:32" s="66" customFormat="1">
      <c r="G150" s="41"/>
      <c r="K150" s="81"/>
      <c r="M150" s="82"/>
      <c r="O150" s="82"/>
      <c r="Q150" s="82"/>
      <c r="X150" s="81"/>
      <c r="Y150" s="83"/>
      <c r="AB150" s="84"/>
      <c r="AC150" s="81"/>
      <c r="AD150" s="84"/>
      <c r="AE150" s="81"/>
      <c r="AF150" s="84"/>
    </row>
    <row r="151" spans="7:32" s="66" customFormat="1">
      <c r="G151" s="41"/>
      <c r="K151" s="81"/>
      <c r="M151" s="82"/>
      <c r="O151" s="82"/>
      <c r="Q151" s="82"/>
      <c r="X151" s="81"/>
      <c r="Y151" s="83"/>
      <c r="AB151" s="84"/>
      <c r="AC151" s="81"/>
      <c r="AD151" s="84"/>
      <c r="AE151" s="81"/>
      <c r="AF151" s="84"/>
    </row>
    <row r="152" spans="7:32" s="66" customFormat="1">
      <c r="G152" s="41"/>
      <c r="K152" s="81"/>
      <c r="M152" s="82"/>
      <c r="O152" s="82"/>
      <c r="Q152" s="82"/>
      <c r="X152" s="81"/>
      <c r="Y152" s="83"/>
      <c r="AB152" s="84"/>
      <c r="AC152" s="81"/>
      <c r="AD152" s="84"/>
      <c r="AE152" s="81"/>
      <c r="AF152" s="84"/>
    </row>
    <row r="153" spans="7:32" s="66" customFormat="1">
      <c r="G153" s="41"/>
      <c r="K153" s="81"/>
      <c r="M153" s="82"/>
      <c r="O153" s="82"/>
      <c r="Q153" s="82"/>
      <c r="X153" s="81"/>
      <c r="Y153" s="83"/>
      <c r="AB153" s="84"/>
      <c r="AC153" s="81"/>
      <c r="AD153" s="84"/>
      <c r="AE153" s="81"/>
      <c r="AF153" s="84"/>
    </row>
    <row r="154" spans="7:32" s="66" customFormat="1">
      <c r="G154" s="41"/>
      <c r="K154" s="81"/>
      <c r="M154" s="82"/>
      <c r="O154" s="82"/>
      <c r="Q154" s="82"/>
      <c r="X154" s="81"/>
      <c r="Y154" s="83"/>
      <c r="AB154" s="84"/>
      <c r="AC154" s="81"/>
      <c r="AD154" s="84"/>
      <c r="AE154" s="81"/>
      <c r="AF154" s="84"/>
    </row>
    <row r="155" spans="7:32" s="66" customFormat="1">
      <c r="G155" s="41"/>
      <c r="K155" s="81"/>
      <c r="M155" s="82"/>
      <c r="O155" s="82"/>
      <c r="Q155" s="82"/>
      <c r="X155" s="81"/>
      <c r="Y155" s="83"/>
      <c r="AB155" s="84"/>
      <c r="AC155" s="81"/>
      <c r="AD155" s="84"/>
      <c r="AE155" s="81"/>
      <c r="AF155" s="84"/>
    </row>
    <row r="156" spans="7:32" s="66" customFormat="1">
      <c r="G156" s="41"/>
      <c r="K156" s="81"/>
      <c r="M156" s="82"/>
      <c r="O156" s="82"/>
      <c r="Q156" s="82"/>
      <c r="X156" s="81"/>
      <c r="Y156" s="83"/>
      <c r="AB156" s="84"/>
      <c r="AC156" s="81"/>
      <c r="AD156" s="84"/>
      <c r="AE156" s="81"/>
      <c r="AF156" s="84"/>
    </row>
    <row r="157" spans="7:32" s="66" customFormat="1">
      <c r="G157" s="41"/>
      <c r="K157" s="81"/>
      <c r="M157" s="82"/>
      <c r="O157" s="82"/>
      <c r="Q157" s="82"/>
      <c r="X157" s="81"/>
      <c r="Y157" s="83"/>
      <c r="AB157" s="84"/>
      <c r="AC157" s="81"/>
      <c r="AD157" s="84"/>
      <c r="AE157" s="81"/>
      <c r="AF157" s="84"/>
    </row>
    <row r="158" spans="7:32" s="66" customFormat="1">
      <c r="G158" s="41"/>
      <c r="K158" s="81"/>
      <c r="M158" s="82"/>
      <c r="O158" s="82"/>
      <c r="Q158" s="82"/>
      <c r="X158" s="81"/>
      <c r="Y158" s="83"/>
      <c r="AB158" s="84"/>
      <c r="AC158" s="81"/>
      <c r="AD158" s="84"/>
      <c r="AE158" s="81"/>
      <c r="AF158" s="84"/>
    </row>
    <row r="159" spans="7:32" s="66" customFormat="1">
      <c r="G159" s="41"/>
      <c r="K159" s="81"/>
      <c r="M159" s="82"/>
      <c r="O159" s="82"/>
      <c r="Q159" s="82"/>
      <c r="X159" s="81"/>
      <c r="Y159" s="83"/>
      <c r="AB159" s="84"/>
      <c r="AC159" s="81"/>
      <c r="AD159" s="84"/>
      <c r="AE159" s="81"/>
      <c r="AF159" s="84"/>
    </row>
    <row r="160" spans="7:32" s="66" customFormat="1">
      <c r="G160" s="41"/>
      <c r="K160" s="81"/>
      <c r="M160" s="82"/>
      <c r="O160" s="82"/>
      <c r="Q160" s="82"/>
      <c r="X160" s="81"/>
      <c r="Y160" s="83"/>
      <c r="AB160" s="84"/>
      <c r="AC160" s="81"/>
      <c r="AD160" s="84"/>
      <c r="AE160" s="81"/>
      <c r="AF160" s="84"/>
    </row>
    <row r="161" spans="7:32" s="66" customFormat="1">
      <c r="G161" s="41"/>
      <c r="K161" s="81"/>
      <c r="M161" s="82"/>
      <c r="O161" s="82"/>
      <c r="Q161" s="82"/>
      <c r="X161" s="81"/>
      <c r="Y161" s="83"/>
      <c r="AB161" s="84"/>
      <c r="AC161" s="81"/>
      <c r="AD161" s="84"/>
      <c r="AE161" s="81"/>
      <c r="AF161" s="84"/>
    </row>
    <row r="162" spans="7:32" s="66" customFormat="1">
      <c r="G162" s="41"/>
      <c r="K162" s="81"/>
      <c r="M162" s="82"/>
      <c r="O162" s="82"/>
      <c r="Q162" s="82"/>
      <c r="X162" s="81"/>
      <c r="Y162" s="83"/>
      <c r="AB162" s="84"/>
      <c r="AC162" s="81"/>
      <c r="AD162" s="84"/>
      <c r="AE162" s="81"/>
      <c r="AF162" s="84"/>
    </row>
    <row r="163" spans="7:32" s="66" customFormat="1">
      <c r="G163" s="41"/>
      <c r="K163" s="81"/>
      <c r="M163" s="82"/>
      <c r="O163" s="82"/>
      <c r="Q163" s="82"/>
      <c r="X163" s="81"/>
      <c r="Y163" s="83"/>
      <c r="AB163" s="84"/>
      <c r="AC163" s="81"/>
      <c r="AD163" s="84"/>
      <c r="AE163" s="81"/>
      <c r="AF163" s="84"/>
    </row>
    <row r="164" spans="7:32" s="66" customFormat="1">
      <c r="G164" s="41"/>
      <c r="K164" s="81"/>
      <c r="M164" s="82"/>
      <c r="O164" s="82"/>
      <c r="Q164" s="82"/>
      <c r="X164" s="81"/>
      <c r="Y164" s="83"/>
      <c r="AB164" s="84"/>
      <c r="AC164" s="81"/>
      <c r="AD164" s="84"/>
      <c r="AE164" s="81"/>
      <c r="AF164" s="84"/>
    </row>
    <row r="165" spans="7:32" s="66" customFormat="1">
      <c r="G165" s="41"/>
      <c r="K165" s="81"/>
      <c r="M165" s="82"/>
      <c r="O165" s="82"/>
      <c r="Q165" s="82"/>
      <c r="X165" s="81"/>
      <c r="Y165" s="83"/>
      <c r="AB165" s="84"/>
      <c r="AC165" s="81"/>
      <c r="AD165" s="84"/>
      <c r="AE165" s="81"/>
      <c r="AF165" s="84"/>
    </row>
    <row r="166" spans="7:32" s="66" customFormat="1">
      <c r="G166" s="41"/>
      <c r="K166" s="81"/>
      <c r="M166" s="82"/>
      <c r="O166" s="82"/>
      <c r="Q166" s="82"/>
      <c r="X166" s="81"/>
      <c r="Y166" s="83"/>
      <c r="AB166" s="84"/>
      <c r="AC166" s="81"/>
      <c r="AD166" s="84"/>
      <c r="AE166" s="81"/>
      <c r="AF166" s="84"/>
    </row>
    <row r="167" spans="7:32" s="66" customFormat="1">
      <c r="G167" s="41"/>
      <c r="K167" s="81"/>
      <c r="M167" s="82"/>
      <c r="O167" s="82"/>
      <c r="Q167" s="82"/>
      <c r="X167" s="81"/>
      <c r="Y167" s="83"/>
      <c r="AB167" s="84"/>
      <c r="AC167" s="81"/>
      <c r="AD167" s="84"/>
      <c r="AE167" s="81"/>
      <c r="AF167" s="84"/>
    </row>
    <row r="168" spans="7:32" s="66" customFormat="1">
      <c r="G168" s="41"/>
      <c r="K168" s="81"/>
      <c r="M168" s="82"/>
      <c r="O168" s="82"/>
      <c r="Q168" s="82"/>
      <c r="X168" s="81"/>
      <c r="Y168" s="83"/>
      <c r="AB168" s="84"/>
      <c r="AC168" s="81"/>
      <c r="AD168" s="84"/>
      <c r="AE168" s="81"/>
      <c r="AF168" s="84"/>
    </row>
    <row r="169" spans="7:32" s="66" customFormat="1">
      <c r="G169" s="41"/>
      <c r="K169" s="81"/>
      <c r="M169" s="82"/>
      <c r="O169" s="82"/>
      <c r="Q169" s="82"/>
      <c r="X169" s="81"/>
      <c r="Y169" s="83"/>
      <c r="AB169" s="84"/>
      <c r="AC169" s="81"/>
      <c r="AD169" s="84"/>
      <c r="AE169" s="81"/>
      <c r="AF169" s="84"/>
    </row>
    <row r="170" spans="7:32" s="66" customFormat="1">
      <c r="G170" s="41"/>
      <c r="K170" s="81"/>
      <c r="M170" s="82"/>
      <c r="O170" s="82"/>
      <c r="Q170" s="82"/>
      <c r="X170" s="81"/>
      <c r="Y170" s="83"/>
      <c r="AB170" s="84"/>
      <c r="AC170" s="81"/>
      <c r="AD170" s="84"/>
      <c r="AE170" s="81"/>
      <c r="AF170" s="84"/>
    </row>
    <row r="171" spans="7:32" s="66" customFormat="1">
      <c r="G171" s="41"/>
      <c r="K171" s="81"/>
      <c r="M171" s="82"/>
      <c r="O171" s="82"/>
      <c r="Q171" s="82"/>
      <c r="X171" s="81"/>
      <c r="Y171" s="83"/>
      <c r="AB171" s="84"/>
      <c r="AC171" s="81"/>
      <c r="AD171" s="84"/>
      <c r="AE171" s="81"/>
      <c r="AF171" s="84"/>
    </row>
    <row r="172" spans="7:32" s="66" customFormat="1">
      <c r="G172" s="41"/>
      <c r="K172" s="81"/>
      <c r="M172" s="82"/>
      <c r="O172" s="82"/>
      <c r="Q172" s="82"/>
      <c r="X172" s="81"/>
      <c r="Y172" s="83"/>
      <c r="AB172" s="84"/>
      <c r="AC172" s="81"/>
      <c r="AD172" s="84"/>
      <c r="AE172" s="81"/>
      <c r="AF172" s="84"/>
    </row>
    <row r="173" spans="7:32" s="66" customFormat="1">
      <c r="G173" s="41"/>
      <c r="K173" s="81"/>
      <c r="M173" s="82"/>
      <c r="O173" s="82"/>
      <c r="Q173" s="82"/>
      <c r="X173" s="81"/>
      <c r="Y173" s="83"/>
      <c r="AB173" s="84"/>
      <c r="AC173" s="81"/>
      <c r="AD173" s="84"/>
      <c r="AE173" s="81"/>
      <c r="AF173" s="84"/>
    </row>
    <row r="174" spans="7:32" s="66" customFormat="1">
      <c r="G174" s="41"/>
      <c r="K174" s="81"/>
      <c r="M174" s="82"/>
      <c r="O174" s="82"/>
      <c r="Q174" s="82"/>
      <c r="X174" s="81"/>
      <c r="Y174" s="83"/>
      <c r="AB174" s="84"/>
      <c r="AC174" s="81"/>
      <c r="AD174" s="84"/>
      <c r="AE174" s="81"/>
      <c r="AF174" s="84"/>
    </row>
    <row r="175" spans="7:32" s="66" customFormat="1">
      <c r="G175" s="41"/>
      <c r="K175" s="81"/>
      <c r="M175" s="82"/>
      <c r="O175" s="82"/>
      <c r="Q175" s="82"/>
      <c r="X175" s="81"/>
      <c r="Y175" s="83"/>
      <c r="AB175" s="84"/>
      <c r="AC175" s="81"/>
      <c r="AD175" s="84"/>
      <c r="AE175" s="81"/>
      <c r="AF175" s="84"/>
    </row>
    <row r="176" spans="7:32" s="66" customFormat="1">
      <c r="G176" s="41"/>
      <c r="K176" s="81"/>
      <c r="M176" s="82"/>
      <c r="O176" s="82"/>
      <c r="Q176" s="82"/>
      <c r="X176" s="81"/>
      <c r="Y176" s="83"/>
      <c r="AB176" s="84"/>
      <c r="AC176" s="81"/>
      <c r="AD176" s="84"/>
      <c r="AE176" s="81"/>
      <c r="AF176" s="84"/>
    </row>
    <row r="177" spans="7:32" s="66" customFormat="1">
      <c r="G177" s="41"/>
      <c r="K177" s="81"/>
      <c r="M177" s="82"/>
      <c r="O177" s="82"/>
      <c r="Q177" s="82"/>
      <c r="X177" s="81"/>
      <c r="Y177" s="83"/>
      <c r="AB177" s="84"/>
      <c r="AC177" s="81"/>
      <c r="AD177" s="84"/>
      <c r="AE177" s="81"/>
      <c r="AF177" s="84"/>
    </row>
    <row r="178" spans="7:32" s="66" customFormat="1">
      <c r="G178" s="41"/>
      <c r="K178" s="81"/>
      <c r="M178" s="82"/>
      <c r="O178" s="82"/>
      <c r="Q178" s="82"/>
      <c r="X178" s="81"/>
      <c r="Y178" s="83"/>
      <c r="AB178" s="84"/>
      <c r="AC178" s="81"/>
      <c r="AD178" s="84"/>
      <c r="AE178" s="81"/>
      <c r="AF178" s="84"/>
    </row>
    <row r="179" spans="7:32" s="66" customFormat="1">
      <c r="G179" s="41"/>
      <c r="K179" s="81"/>
      <c r="M179" s="82"/>
      <c r="O179" s="82"/>
      <c r="Q179" s="82"/>
      <c r="X179" s="81"/>
      <c r="Y179" s="83"/>
      <c r="AB179" s="84"/>
      <c r="AC179" s="81"/>
      <c r="AD179" s="84"/>
      <c r="AE179" s="81"/>
      <c r="AF179" s="84"/>
    </row>
    <row r="180" spans="7:32" s="66" customFormat="1">
      <c r="G180" s="41"/>
      <c r="K180" s="81"/>
      <c r="M180" s="82"/>
      <c r="O180" s="82"/>
      <c r="Q180" s="82"/>
      <c r="X180" s="81"/>
      <c r="Y180" s="83"/>
      <c r="AB180" s="84"/>
      <c r="AC180" s="81"/>
      <c r="AD180" s="84"/>
      <c r="AE180" s="81"/>
      <c r="AF180" s="84"/>
    </row>
    <row r="181" spans="7:32" s="66" customFormat="1">
      <c r="G181" s="41"/>
      <c r="K181" s="81"/>
      <c r="M181" s="82"/>
      <c r="O181" s="82"/>
      <c r="Q181" s="82"/>
      <c r="X181" s="81"/>
      <c r="Y181" s="83"/>
      <c r="AB181" s="84"/>
      <c r="AC181" s="81"/>
      <c r="AD181" s="84"/>
      <c r="AE181" s="81"/>
      <c r="AF181" s="84"/>
    </row>
    <row r="182" spans="7:32" s="66" customFormat="1">
      <c r="G182" s="41"/>
      <c r="K182" s="81"/>
      <c r="M182" s="82"/>
      <c r="O182" s="82"/>
      <c r="Q182" s="82"/>
      <c r="X182" s="81"/>
      <c r="Y182" s="83"/>
      <c r="AB182" s="84"/>
      <c r="AC182" s="81"/>
      <c r="AD182" s="84"/>
      <c r="AE182" s="81"/>
      <c r="AF182" s="84"/>
    </row>
    <row r="183" spans="7:32" s="66" customFormat="1">
      <c r="G183" s="41"/>
      <c r="K183" s="81"/>
      <c r="M183" s="82"/>
      <c r="O183" s="82"/>
      <c r="Q183" s="82"/>
      <c r="X183" s="81"/>
      <c r="Y183" s="83"/>
      <c r="AB183" s="84"/>
      <c r="AC183" s="81"/>
      <c r="AD183" s="84"/>
      <c r="AE183" s="81"/>
      <c r="AF183" s="84"/>
    </row>
    <row r="184" spans="7:32" s="66" customFormat="1">
      <c r="G184" s="41"/>
      <c r="K184" s="81"/>
      <c r="M184" s="82"/>
      <c r="O184" s="82"/>
      <c r="Q184" s="82"/>
      <c r="X184" s="81"/>
      <c r="Y184" s="83"/>
      <c r="AB184" s="84"/>
      <c r="AC184" s="81"/>
      <c r="AD184" s="84"/>
      <c r="AE184" s="81"/>
      <c r="AF184" s="84"/>
    </row>
    <row r="185" spans="7:32" s="66" customFormat="1">
      <c r="G185" s="41"/>
      <c r="K185" s="81"/>
      <c r="M185" s="82"/>
      <c r="O185" s="82"/>
      <c r="Q185" s="82"/>
      <c r="X185" s="81"/>
      <c r="Y185" s="83"/>
      <c r="AB185" s="84"/>
      <c r="AC185" s="81"/>
      <c r="AD185" s="84"/>
      <c r="AE185" s="81"/>
      <c r="AF185" s="84"/>
    </row>
    <row r="186" spans="7:32" s="66" customFormat="1">
      <c r="G186" s="41"/>
      <c r="K186" s="81"/>
      <c r="M186" s="82"/>
      <c r="O186" s="82"/>
      <c r="Q186" s="82"/>
      <c r="X186" s="81"/>
      <c r="Y186" s="83"/>
      <c r="AB186" s="84"/>
      <c r="AC186" s="81"/>
      <c r="AD186" s="84"/>
      <c r="AE186" s="81"/>
      <c r="AF186" s="84"/>
    </row>
    <row r="187" spans="7:32" s="66" customFormat="1">
      <c r="G187" s="41"/>
      <c r="K187" s="81"/>
      <c r="M187" s="82"/>
      <c r="O187" s="82"/>
      <c r="Q187" s="82"/>
      <c r="X187" s="81"/>
      <c r="Y187" s="83"/>
      <c r="AB187" s="84"/>
      <c r="AC187" s="81"/>
      <c r="AD187" s="84"/>
      <c r="AE187" s="81"/>
      <c r="AF187" s="84"/>
    </row>
    <row r="188" spans="7:32" s="66" customFormat="1">
      <c r="G188" s="41"/>
      <c r="K188" s="81"/>
      <c r="M188" s="82"/>
      <c r="O188" s="82"/>
      <c r="Q188" s="82"/>
      <c r="X188" s="81"/>
      <c r="Y188" s="83"/>
      <c r="AB188" s="84"/>
      <c r="AC188" s="81"/>
      <c r="AD188" s="84"/>
      <c r="AE188" s="81"/>
      <c r="AF188" s="84"/>
    </row>
    <row r="189" spans="7:32" s="66" customFormat="1">
      <c r="G189" s="41"/>
      <c r="K189" s="81"/>
      <c r="M189" s="82"/>
      <c r="O189" s="82"/>
      <c r="Q189" s="82"/>
      <c r="X189" s="81"/>
      <c r="Y189" s="83"/>
      <c r="AB189" s="84"/>
      <c r="AC189" s="81"/>
      <c r="AD189" s="84"/>
      <c r="AE189" s="81"/>
      <c r="AF189" s="84"/>
    </row>
    <row r="190" spans="7:32" s="66" customFormat="1">
      <c r="G190" s="41"/>
      <c r="K190" s="81"/>
      <c r="M190" s="82"/>
      <c r="O190" s="82"/>
      <c r="Q190" s="82"/>
      <c r="X190" s="81"/>
      <c r="Y190" s="83"/>
      <c r="AB190" s="84"/>
      <c r="AC190" s="81"/>
      <c r="AD190" s="84"/>
      <c r="AE190" s="81"/>
      <c r="AF190" s="84"/>
    </row>
    <row r="191" spans="7:32" s="66" customFormat="1">
      <c r="G191" s="41"/>
      <c r="K191" s="81"/>
      <c r="M191" s="82"/>
      <c r="O191" s="82"/>
      <c r="Q191" s="82"/>
      <c r="X191" s="81"/>
      <c r="Y191" s="83"/>
      <c r="AB191" s="84"/>
      <c r="AC191" s="81"/>
      <c r="AD191" s="84"/>
      <c r="AE191" s="81"/>
      <c r="AF191" s="84"/>
    </row>
    <row r="192" spans="7:32" s="66" customFormat="1">
      <c r="G192" s="41"/>
      <c r="K192" s="81"/>
      <c r="M192" s="82"/>
      <c r="O192" s="82"/>
      <c r="Q192" s="82"/>
      <c r="X192" s="81"/>
      <c r="Y192" s="83"/>
      <c r="AB192" s="84"/>
      <c r="AC192" s="81"/>
      <c r="AD192" s="84"/>
      <c r="AE192" s="81"/>
      <c r="AF192" s="84"/>
    </row>
    <row r="193" spans="7:32" s="66" customFormat="1">
      <c r="G193" s="41"/>
      <c r="K193" s="81"/>
      <c r="M193" s="82"/>
      <c r="O193" s="82"/>
      <c r="Q193" s="82"/>
      <c r="X193" s="81"/>
      <c r="Y193" s="83"/>
      <c r="AB193" s="84"/>
      <c r="AC193" s="81"/>
      <c r="AD193" s="84"/>
      <c r="AE193" s="81"/>
      <c r="AF193" s="84"/>
    </row>
    <row r="194" spans="7:32" s="66" customFormat="1">
      <c r="G194" s="41"/>
      <c r="K194" s="81"/>
      <c r="M194" s="82"/>
      <c r="O194" s="82"/>
      <c r="Q194" s="82"/>
      <c r="X194" s="81"/>
      <c r="Y194" s="83"/>
      <c r="AB194" s="84"/>
      <c r="AC194" s="81"/>
      <c r="AD194" s="84"/>
      <c r="AE194" s="81"/>
      <c r="AF194" s="84"/>
    </row>
    <row r="195" spans="7:32" s="66" customFormat="1">
      <c r="G195" s="41"/>
      <c r="K195" s="81"/>
      <c r="M195" s="82"/>
      <c r="O195" s="82"/>
      <c r="Q195" s="82"/>
      <c r="X195" s="81"/>
      <c r="Y195" s="83"/>
      <c r="AB195" s="84"/>
      <c r="AC195" s="81"/>
      <c r="AD195" s="84"/>
      <c r="AE195" s="81"/>
      <c r="AF195" s="84"/>
    </row>
    <row r="196" spans="7:32" s="66" customFormat="1">
      <c r="G196" s="41"/>
      <c r="K196" s="81"/>
      <c r="M196" s="82"/>
      <c r="O196" s="82"/>
      <c r="Q196" s="82"/>
      <c r="X196" s="81"/>
      <c r="Y196" s="83"/>
      <c r="AB196" s="84"/>
      <c r="AC196" s="81"/>
      <c r="AD196" s="84"/>
      <c r="AE196" s="81"/>
      <c r="AF196" s="84"/>
    </row>
    <row r="197" spans="7:32" s="66" customFormat="1">
      <c r="G197" s="41"/>
      <c r="K197" s="81"/>
      <c r="M197" s="82"/>
      <c r="O197" s="82"/>
      <c r="Q197" s="82"/>
      <c r="X197" s="81"/>
      <c r="Y197" s="83"/>
      <c r="AB197" s="84"/>
      <c r="AC197" s="81"/>
      <c r="AD197" s="84"/>
      <c r="AE197" s="81"/>
      <c r="AF197" s="84"/>
    </row>
    <row r="198" spans="7:32" s="66" customFormat="1">
      <c r="G198" s="41"/>
      <c r="K198" s="81"/>
      <c r="M198" s="82"/>
      <c r="O198" s="82"/>
      <c r="Q198" s="82"/>
      <c r="X198" s="81"/>
      <c r="Y198" s="83"/>
      <c r="AB198" s="84"/>
      <c r="AC198" s="81"/>
      <c r="AD198" s="84"/>
      <c r="AE198" s="81"/>
      <c r="AF198" s="84"/>
    </row>
    <row r="199" spans="7:32" s="66" customFormat="1">
      <c r="G199" s="41"/>
      <c r="K199" s="81"/>
      <c r="M199" s="82"/>
      <c r="O199" s="82"/>
      <c r="Q199" s="82"/>
      <c r="X199" s="81"/>
      <c r="Y199" s="83"/>
      <c r="AB199" s="84"/>
      <c r="AC199" s="81"/>
      <c r="AD199" s="84"/>
      <c r="AE199" s="81"/>
      <c r="AF199" s="84"/>
    </row>
    <row r="200" spans="7:32" s="66" customFormat="1">
      <c r="G200" s="41"/>
      <c r="K200" s="81"/>
      <c r="M200" s="82"/>
      <c r="O200" s="82"/>
      <c r="Q200" s="82"/>
      <c r="X200" s="81"/>
      <c r="Y200" s="83"/>
      <c r="AB200" s="84"/>
      <c r="AC200" s="81"/>
      <c r="AD200" s="84"/>
      <c r="AE200" s="81"/>
      <c r="AF200" s="84"/>
    </row>
    <row r="201" spans="7:32" s="66" customFormat="1">
      <c r="G201" s="41"/>
      <c r="K201" s="81"/>
      <c r="M201" s="82"/>
      <c r="O201" s="82"/>
      <c r="Q201" s="82"/>
      <c r="X201" s="81"/>
      <c r="Y201" s="83"/>
      <c r="AB201" s="84"/>
      <c r="AC201" s="81"/>
      <c r="AD201" s="84"/>
      <c r="AE201" s="81"/>
      <c r="AF201" s="84"/>
    </row>
    <row r="202" spans="7:32" s="66" customFormat="1">
      <c r="G202" s="41"/>
      <c r="K202" s="81"/>
      <c r="M202" s="82"/>
      <c r="O202" s="82"/>
      <c r="Q202" s="82"/>
      <c r="X202" s="81"/>
      <c r="Y202" s="83"/>
      <c r="AB202" s="84"/>
      <c r="AC202" s="81"/>
      <c r="AD202" s="84"/>
      <c r="AE202" s="81"/>
      <c r="AF202" s="84"/>
    </row>
    <row r="203" spans="7:32" s="66" customFormat="1">
      <c r="G203" s="41"/>
      <c r="K203" s="81"/>
      <c r="M203" s="82"/>
      <c r="O203" s="82"/>
      <c r="Q203" s="82"/>
      <c r="X203" s="81"/>
      <c r="Y203" s="83"/>
      <c r="AB203" s="84"/>
      <c r="AC203" s="81"/>
      <c r="AD203" s="84"/>
      <c r="AE203" s="81"/>
      <c r="AF203" s="84"/>
    </row>
    <row r="204" spans="7:32" s="66" customFormat="1">
      <c r="G204" s="41"/>
      <c r="K204" s="81"/>
      <c r="M204" s="82"/>
      <c r="O204" s="82"/>
      <c r="Q204" s="82"/>
      <c r="X204" s="81"/>
      <c r="Y204" s="83"/>
      <c r="AB204" s="84"/>
      <c r="AC204" s="81"/>
      <c r="AD204" s="84"/>
      <c r="AE204" s="81"/>
      <c r="AF204" s="84"/>
    </row>
    <row r="205" spans="7:32" s="66" customFormat="1">
      <c r="G205" s="41"/>
      <c r="K205" s="81"/>
      <c r="M205" s="82"/>
      <c r="O205" s="82"/>
      <c r="Q205" s="82"/>
      <c r="X205" s="81"/>
      <c r="Y205" s="83"/>
      <c r="AB205" s="84"/>
      <c r="AC205" s="81"/>
      <c r="AD205" s="84"/>
      <c r="AE205" s="81"/>
      <c r="AF205" s="84"/>
    </row>
    <row r="206" spans="7:32" s="66" customFormat="1">
      <c r="G206" s="41"/>
      <c r="K206" s="81"/>
      <c r="M206" s="82"/>
      <c r="O206" s="82"/>
      <c r="Q206" s="82"/>
      <c r="X206" s="81"/>
      <c r="Y206" s="83"/>
      <c r="AB206" s="84"/>
      <c r="AC206" s="81"/>
      <c r="AD206" s="84"/>
      <c r="AE206" s="81"/>
      <c r="AF206" s="84"/>
    </row>
    <row r="207" spans="7:32" s="66" customFormat="1">
      <c r="G207" s="41"/>
      <c r="K207" s="81"/>
      <c r="M207" s="82"/>
      <c r="O207" s="82"/>
      <c r="Q207" s="82"/>
      <c r="X207" s="81"/>
      <c r="Y207" s="83"/>
      <c r="AB207" s="84"/>
      <c r="AC207" s="81"/>
      <c r="AD207" s="84"/>
      <c r="AE207" s="81"/>
      <c r="AF207" s="84"/>
    </row>
    <row r="208" spans="7:32" s="66" customFormat="1">
      <c r="G208" s="41"/>
      <c r="K208" s="81"/>
      <c r="M208" s="82"/>
      <c r="O208" s="82"/>
      <c r="Q208" s="82"/>
      <c r="X208" s="81"/>
      <c r="Y208" s="83"/>
      <c r="AB208" s="84"/>
      <c r="AC208" s="81"/>
      <c r="AD208" s="84"/>
      <c r="AE208" s="81"/>
      <c r="AF208" s="84"/>
    </row>
    <row r="209" spans="7:32" s="66" customFormat="1">
      <c r="G209" s="41"/>
      <c r="K209" s="81"/>
      <c r="M209" s="82"/>
      <c r="O209" s="82"/>
      <c r="Q209" s="82"/>
      <c r="X209" s="81"/>
      <c r="Y209" s="83"/>
      <c r="AB209" s="84"/>
      <c r="AC209" s="81"/>
      <c r="AD209" s="84"/>
      <c r="AE209" s="81"/>
      <c r="AF209" s="84"/>
    </row>
    <row r="210" spans="7:32" s="66" customFormat="1">
      <c r="G210" s="41"/>
      <c r="K210" s="81"/>
      <c r="M210" s="82"/>
      <c r="O210" s="82"/>
      <c r="Q210" s="82"/>
      <c r="X210" s="81"/>
      <c r="Y210" s="83"/>
      <c r="AB210" s="84"/>
      <c r="AC210" s="81"/>
      <c r="AD210" s="84"/>
      <c r="AE210" s="81"/>
      <c r="AF210" s="84"/>
    </row>
    <row r="211" spans="7:32" s="66" customFormat="1">
      <c r="G211" s="41"/>
      <c r="K211" s="81"/>
      <c r="M211" s="82"/>
      <c r="O211" s="82"/>
      <c r="Q211" s="82"/>
      <c r="X211" s="81"/>
      <c r="Y211" s="83"/>
      <c r="AB211" s="84"/>
      <c r="AC211" s="81"/>
      <c r="AD211" s="84"/>
      <c r="AE211" s="81"/>
      <c r="AF211" s="84"/>
    </row>
    <row r="212" spans="7:32" s="66" customFormat="1">
      <c r="G212" s="41"/>
      <c r="K212" s="81"/>
      <c r="M212" s="82"/>
      <c r="O212" s="82"/>
      <c r="Q212" s="82"/>
      <c r="X212" s="81"/>
      <c r="Y212" s="83"/>
      <c r="AB212" s="84"/>
      <c r="AC212" s="81"/>
      <c r="AD212" s="84"/>
      <c r="AE212" s="81"/>
      <c r="AF212" s="84"/>
    </row>
    <row r="213" spans="7:32" s="66" customFormat="1">
      <c r="G213" s="41"/>
      <c r="K213" s="81"/>
      <c r="M213" s="82"/>
      <c r="O213" s="82"/>
      <c r="Q213" s="82"/>
      <c r="X213" s="81"/>
      <c r="Y213" s="83"/>
      <c r="AB213" s="84"/>
      <c r="AC213" s="81"/>
      <c r="AD213" s="84"/>
      <c r="AE213" s="81"/>
      <c r="AF213" s="84"/>
    </row>
    <row r="214" spans="7:32" s="66" customFormat="1">
      <c r="G214" s="41"/>
      <c r="K214" s="81"/>
      <c r="M214" s="82"/>
      <c r="O214" s="82"/>
      <c r="Q214" s="82"/>
      <c r="X214" s="81"/>
      <c r="Y214" s="83"/>
      <c r="AB214" s="84"/>
      <c r="AC214" s="81"/>
      <c r="AD214" s="84"/>
      <c r="AE214" s="81"/>
      <c r="AF214" s="84"/>
    </row>
    <row r="215" spans="7:32" s="66" customFormat="1">
      <c r="G215" s="41"/>
      <c r="K215" s="81"/>
      <c r="M215" s="82"/>
      <c r="O215" s="82"/>
      <c r="Q215" s="82"/>
      <c r="X215" s="81"/>
      <c r="Y215" s="83"/>
      <c r="AB215" s="84"/>
      <c r="AC215" s="81"/>
      <c r="AD215" s="84"/>
      <c r="AE215" s="81"/>
      <c r="AF215" s="84"/>
    </row>
    <row r="216" spans="7:32" s="66" customFormat="1">
      <c r="G216" s="41"/>
      <c r="K216" s="81"/>
      <c r="M216" s="82"/>
      <c r="O216" s="82"/>
      <c r="Q216" s="82"/>
      <c r="X216" s="81"/>
      <c r="Y216" s="83"/>
      <c r="AB216" s="84"/>
      <c r="AC216" s="81"/>
      <c r="AD216" s="84"/>
      <c r="AE216" s="81"/>
      <c r="AF216" s="84"/>
    </row>
    <row r="217" spans="7:32" s="66" customFormat="1">
      <c r="G217" s="41"/>
      <c r="K217" s="81"/>
      <c r="M217" s="82"/>
      <c r="O217" s="82"/>
      <c r="Q217" s="82"/>
      <c r="X217" s="81"/>
      <c r="Y217" s="83"/>
      <c r="AB217" s="84"/>
      <c r="AC217" s="81"/>
      <c r="AD217" s="84"/>
      <c r="AE217" s="81"/>
      <c r="AF217" s="84"/>
    </row>
    <row r="218" spans="7:32" s="66" customFormat="1">
      <c r="G218" s="41"/>
      <c r="K218" s="81"/>
      <c r="M218" s="82"/>
      <c r="O218" s="82"/>
      <c r="Q218" s="82"/>
      <c r="X218" s="81"/>
      <c r="Y218" s="83"/>
      <c r="AB218" s="84"/>
      <c r="AC218" s="81"/>
      <c r="AD218" s="84"/>
      <c r="AE218" s="81"/>
      <c r="AF218" s="84"/>
    </row>
    <row r="219" spans="7:32" s="66" customFormat="1">
      <c r="G219" s="41"/>
      <c r="K219" s="81"/>
      <c r="M219" s="82"/>
      <c r="O219" s="82"/>
      <c r="Q219" s="82"/>
      <c r="X219" s="81"/>
      <c r="Y219" s="83"/>
      <c r="AB219" s="84"/>
      <c r="AC219" s="81"/>
      <c r="AD219" s="84"/>
      <c r="AE219" s="81"/>
      <c r="AF219" s="84"/>
    </row>
    <row r="220" spans="7:32" s="66" customFormat="1">
      <c r="G220" s="41"/>
      <c r="K220" s="81"/>
      <c r="M220" s="82"/>
      <c r="O220" s="82"/>
      <c r="Q220" s="82"/>
      <c r="X220" s="81"/>
      <c r="Y220" s="83"/>
      <c r="AB220" s="84"/>
      <c r="AC220" s="81"/>
      <c r="AD220" s="84"/>
      <c r="AE220" s="81"/>
      <c r="AF220" s="84"/>
    </row>
    <row r="221" spans="7:32" s="66" customFormat="1">
      <c r="G221" s="41"/>
      <c r="K221" s="81"/>
      <c r="M221" s="82"/>
      <c r="O221" s="82"/>
      <c r="Q221" s="82"/>
      <c r="X221" s="81"/>
      <c r="Y221" s="83"/>
      <c r="AB221" s="84"/>
      <c r="AC221" s="81"/>
      <c r="AD221" s="84"/>
      <c r="AE221" s="81"/>
      <c r="AF221" s="84"/>
    </row>
    <row r="222" spans="7:32" s="66" customFormat="1">
      <c r="G222" s="41"/>
      <c r="K222" s="81"/>
      <c r="M222" s="82"/>
      <c r="O222" s="82"/>
      <c r="Q222" s="82"/>
      <c r="X222" s="81"/>
      <c r="Y222" s="83"/>
      <c r="AB222" s="84"/>
      <c r="AC222" s="81"/>
      <c r="AD222" s="84"/>
      <c r="AE222" s="81"/>
      <c r="AF222" s="84"/>
    </row>
    <row r="223" spans="7:32" s="66" customFormat="1">
      <c r="G223" s="41"/>
      <c r="K223" s="81"/>
      <c r="M223" s="82"/>
      <c r="O223" s="82"/>
      <c r="Q223" s="82"/>
      <c r="X223" s="81"/>
      <c r="Y223" s="83"/>
      <c r="AB223" s="84"/>
      <c r="AC223" s="81"/>
      <c r="AD223" s="84"/>
      <c r="AE223" s="81"/>
      <c r="AF223" s="84"/>
    </row>
    <row r="224" spans="7:32" s="66" customFormat="1">
      <c r="G224" s="41"/>
      <c r="K224" s="81"/>
      <c r="M224" s="82"/>
      <c r="O224" s="82"/>
      <c r="Q224" s="82"/>
      <c r="X224" s="81"/>
      <c r="Y224" s="83"/>
      <c r="AB224" s="84"/>
      <c r="AC224" s="81"/>
      <c r="AD224" s="84"/>
      <c r="AE224" s="81"/>
      <c r="AF224" s="84"/>
    </row>
    <row r="225" spans="7:32" s="66" customFormat="1">
      <c r="G225" s="41"/>
      <c r="K225" s="81"/>
      <c r="M225" s="82"/>
      <c r="O225" s="82"/>
      <c r="Q225" s="82"/>
      <c r="X225" s="81"/>
      <c r="Y225" s="83"/>
      <c r="AB225" s="84"/>
      <c r="AC225" s="81"/>
      <c r="AD225" s="84"/>
      <c r="AE225" s="81"/>
      <c r="AF225" s="84"/>
    </row>
    <row r="226" spans="7:32" s="66" customFormat="1">
      <c r="G226" s="41"/>
      <c r="K226" s="81"/>
      <c r="M226" s="82"/>
      <c r="O226" s="82"/>
      <c r="Q226" s="82"/>
      <c r="X226" s="81"/>
      <c r="Y226" s="83"/>
      <c r="AB226" s="84"/>
      <c r="AC226" s="81"/>
      <c r="AD226" s="84"/>
      <c r="AE226" s="81"/>
      <c r="AF226" s="84"/>
    </row>
    <row r="227" spans="7:32" s="66" customFormat="1">
      <c r="G227" s="41"/>
      <c r="K227" s="81"/>
      <c r="M227" s="82"/>
      <c r="O227" s="82"/>
      <c r="Q227" s="82"/>
      <c r="X227" s="81"/>
      <c r="Y227" s="83"/>
      <c r="AB227" s="84"/>
      <c r="AC227" s="81"/>
      <c r="AD227" s="84"/>
      <c r="AE227" s="81"/>
      <c r="AF227" s="84"/>
    </row>
    <row r="228" spans="7:32" s="66" customFormat="1">
      <c r="G228" s="41"/>
      <c r="K228" s="81"/>
      <c r="M228" s="82"/>
      <c r="O228" s="82"/>
      <c r="Q228" s="82"/>
      <c r="X228" s="81"/>
      <c r="Y228" s="83"/>
      <c r="AB228" s="84"/>
      <c r="AC228" s="81"/>
      <c r="AD228" s="84"/>
      <c r="AE228" s="81"/>
      <c r="AF228" s="84"/>
    </row>
    <row r="229" spans="7:32" s="66" customFormat="1">
      <c r="G229" s="41"/>
      <c r="K229" s="81"/>
      <c r="M229" s="82"/>
      <c r="O229" s="82"/>
      <c r="Q229" s="82"/>
      <c r="X229" s="81"/>
      <c r="Y229" s="83"/>
      <c r="AB229" s="84"/>
      <c r="AC229" s="81"/>
      <c r="AD229" s="84"/>
      <c r="AE229" s="81"/>
      <c r="AF229" s="84"/>
    </row>
    <row r="230" spans="7:32" s="66" customFormat="1">
      <c r="G230" s="41"/>
      <c r="K230" s="81"/>
      <c r="M230" s="82"/>
      <c r="O230" s="82"/>
      <c r="Q230" s="82"/>
      <c r="X230" s="81"/>
      <c r="Y230" s="83"/>
      <c r="AB230" s="84"/>
      <c r="AC230" s="81"/>
      <c r="AD230" s="84"/>
      <c r="AE230" s="81"/>
      <c r="AF230" s="84"/>
    </row>
    <row r="231" spans="7:32" s="66" customFormat="1">
      <c r="G231" s="41"/>
      <c r="K231" s="81"/>
      <c r="M231" s="82"/>
      <c r="O231" s="82"/>
      <c r="Q231" s="82"/>
      <c r="X231" s="81"/>
      <c r="Y231" s="83"/>
      <c r="AB231" s="84"/>
      <c r="AC231" s="81"/>
      <c r="AD231" s="84"/>
      <c r="AE231" s="81"/>
      <c r="AF231" s="84"/>
    </row>
    <row r="232" spans="7:32" s="66" customFormat="1">
      <c r="G232" s="41"/>
      <c r="K232" s="81"/>
      <c r="M232" s="82"/>
      <c r="O232" s="82"/>
      <c r="Q232" s="82"/>
      <c r="X232" s="81"/>
      <c r="Y232" s="83"/>
      <c r="AB232" s="84"/>
      <c r="AC232" s="81"/>
      <c r="AD232" s="84"/>
      <c r="AE232" s="81"/>
      <c r="AF232" s="84"/>
    </row>
    <row r="233" spans="7:32" s="66" customFormat="1">
      <c r="G233" s="41"/>
      <c r="K233" s="81"/>
      <c r="M233" s="82"/>
      <c r="O233" s="82"/>
      <c r="Q233" s="82"/>
      <c r="X233" s="81"/>
      <c r="Y233" s="83"/>
      <c r="AB233" s="84"/>
      <c r="AC233" s="81"/>
      <c r="AD233" s="84"/>
      <c r="AE233" s="81"/>
      <c r="AF233" s="84"/>
    </row>
    <row r="234" spans="7:32" s="66" customFormat="1">
      <c r="G234" s="41"/>
      <c r="K234" s="81"/>
      <c r="M234" s="82"/>
      <c r="O234" s="82"/>
      <c r="Q234" s="82"/>
      <c r="X234" s="81"/>
      <c r="Y234" s="83"/>
      <c r="AB234" s="84"/>
      <c r="AC234" s="81"/>
      <c r="AD234" s="84"/>
      <c r="AE234" s="81"/>
      <c r="AF234" s="84"/>
    </row>
    <row r="235" spans="7:32" s="66" customFormat="1">
      <c r="G235" s="41"/>
      <c r="K235" s="81"/>
      <c r="M235" s="82"/>
      <c r="O235" s="82"/>
      <c r="Q235" s="82"/>
      <c r="X235" s="81"/>
      <c r="Y235" s="83"/>
      <c r="AB235" s="84"/>
      <c r="AC235" s="81"/>
      <c r="AD235" s="84"/>
      <c r="AE235" s="81"/>
      <c r="AF235" s="84"/>
    </row>
    <row r="236" spans="7:32" s="66" customFormat="1">
      <c r="G236" s="41"/>
      <c r="K236" s="81"/>
      <c r="M236" s="82"/>
      <c r="O236" s="82"/>
      <c r="Q236" s="82"/>
      <c r="X236" s="81"/>
      <c r="Y236" s="83"/>
      <c r="AB236" s="84"/>
      <c r="AC236" s="81"/>
      <c r="AD236" s="84"/>
      <c r="AE236" s="81"/>
      <c r="AF236" s="84"/>
    </row>
    <row r="237" spans="7:32" s="66" customFormat="1">
      <c r="G237" s="41"/>
      <c r="K237" s="81"/>
      <c r="M237" s="82"/>
      <c r="O237" s="82"/>
      <c r="Q237" s="82"/>
      <c r="X237" s="81"/>
      <c r="Y237" s="83"/>
      <c r="AB237" s="84"/>
      <c r="AC237" s="81"/>
      <c r="AD237" s="84"/>
      <c r="AE237" s="81"/>
      <c r="AF237" s="84"/>
    </row>
    <row r="238" spans="7:32" s="66" customFormat="1">
      <c r="G238" s="41"/>
      <c r="K238" s="81"/>
      <c r="M238" s="82"/>
      <c r="O238" s="82"/>
      <c r="Q238" s="82"/>
      <c r="X238" s="81"/>
      <c r="Y238" s="83"/>
      <c r="AB238" s="84"/>
      <c r="AC238" s="81"/>
      <c r="AD238" s="84"/>
      <c r="AE238" s="81"/>
      <c r="AF238" s="84"/>
    </row>
    <row r="239" spans="7:32" s="66" customFormat="1">
      <c r="G239" s="41"/>
      <c r="K239" s="81"/>
      <c r="M239" s="82"/>
      <c r="O239" s="82"/>
      <c r="Q239" s="82"/>
      <c r="X239" s="81"/>
      <c r="Y239" s="83"/>
      <c r="AB239" s="84"/>
      <c r="AC239" s="81"/>
      <c r="AD239" s="84"/>
      <c r="AE239" s="81"/>
      <c r="AF239" s="84"/>
    </row>
    <row r="240" spans="7:32" s="66" customFormat="1">
      <c r="G240" s="41"/>
      <c r="K240" s="81"/>
      <c r="M240" s="82"/>
      <c r="O240" s="82"/>
      <c r="Q240" s="82"/>
      <c r="X240" s="81"/>
      <c r="Y240" s="83"/>
      <c r="AB240" s="84"/>
      <c r="AC240" s="81"/>
      <c r="AD240" s="84"/>
      <c r="AE240" s="81"/>
      <c r="AF240" s="84"/>
    </row>
    <row r="241" spans="7:32" s="66" customFormat="1">
      <c r="G241" s="41"/>
      <c r="K241" s="81"/>
      <c r="M241" s="82"/>
      <c r="O241" s="82"/>
      <c r="Q241" s="82"/>
      <c r="X241" s="81"/>
      <c r="Y241" s="83"/>
      <c r="AB241" s="84"/>
      <c r="AC241" s="81"/>
      <c r="AD241" s="84"/>
      <c r="AE241" s="81"/>
      <c r="AF241" s="84"/>
    </row>
    <row r="242" spans="7:32" s="66" customFormat="1">
      <c r="G242" s="41"/>
      <c r="K242" s="81"/>
      <c r="M242" s="82"/>
      <c r="O242" s="82"/>
      <c r="Q242" s="82"/>
      <c r="X242" s="81"/>
      <c r="Y242" s="83"/>
      <c r="AB242" s="84"/>
      <c r="AC242" s="81"/>
      <c r="AD242" s="84"/>
      <c r="AE242" s="81"/>
      <c r="AF242" s="84"/>
    </row>
    <row r="243" spans="7:32" s="66" customFormat="1">
      <c r="G243" s="41"/>
      <c r="K243" s="81"/>
      <c r="M243" s="82"/>
      <c r="O243" s="82"/>
      <c r="Q243" s="82"/>
      <c r="X243" s="81"/>
      <c r="Y243" s="83"/>
      <c r="AB243" s="84"/>
      <c r="AC243" s="81"/>
      <c r="AD243" s="84"/>
      <c r="AE243" s="81"/>
      <c r="AF243" s="84"/>
    </row>
    <row r="244" spans="7:32" s="66" customFormat="1">
      <c r="G244" s="41"/>
      <c r="K244" s="81"/>
      <c r="M244" s="82"/>
      <c r="O244" s="82"/>
      <c r="Q244" s="82"/>
      <c r="X244" s="81"/>
      <c r="Y244" s="83"/>
      <c r="AB244" s="84"/>
      <c r="AC244" s="81"/>
      <c r="AD244" s="84"/>
      <c r="AE244" s="81"/>
      <c r="AF244" s="84"/>
    </row>
    <row r="245" spans="7:32" s="66" customFormat="1">
      <c r="G245" s="41"/>
      <c r="K245" s="81"/>
      <c r="M245" s="82"/>
      <c r="O245" s="82"/>
      <c r="Q245" s="82"/>
      <c r="X245" s="81"/>
      <c r="Y245" s="83"/>
      <c r="AB245" s="84"/>
      <c r="AC245" s="81"/>
      <c r="AD245" s="84"/>
      <c r="AE245" s="81"/>
      <c r="AF245" s="84"/>
    </row>
    <row r="246" spans="7:32" s="66" customFormat="1">
      <c r="G246" s="41"/>
      <c r="K246" s="81"/>
      <c r="M246" s="82"/>
      <c r="O246" s="82"/>
      <c r="Q246" s="82"/>
      <c r="X246" s="81"/>
      <c r="Y246" s="83"/>
      <c r="AB246" s="84"/>
      <c r="AC246" s="81"/>
      <c r="AD246" s="84"/>
      <c r="AE246" s="81"/>
      <c r="AF246" s="84"/>
    </row>
    <row r="247" spans="7:32" s="66" customFormat="1">
      <c r="G247" s="41"/>
      <c r="K247" s="81"/>
      <c r="M247" s="82"/>
      <c r="O247" s="82"/>
      <c r="Q247" s="82"/>
      <c r="X247" s="81"/>
      <c r="Y247" s="83"/>
      <c r="AB247" s="84"/>
      <c r="AC247" s="81"/>
      <c r="AD247" s="84"/>
      <c r="AE247" s="81"/>
      <c r="AF247" s="84"/>
    </row>
    <row r="248" spans="7:32" s="66" customFormat="1">
      <c r="G248" s="41"/>
      <c r="K248" s="81"/>
      <c r="M248" s="82"/>
      <c r="O248" s="82"/>
      <c r="Q248" s="82"/>
      <c r="X248" s="81"/>
      <c r="Y248" s="83"/>
      <c r="AB248" s="84"/>
      <c r="AC248" s="81"/>
      <c r="AD248" s="84"/>
      <c r="AE248" s="81"/>
      <c r="AF248" s="84"/>
    </row>
    <row r="249" spans="7:32" s="66" customFormat="1">
      <c r="G249" s="41"/>
      <c r="K249" s="81"/>
      <c r="M249" s="82"/>
      <c r="O249" s="82"/>
      <c r="Q249" s="82"/>
      <c r="X249" s="81"/>
      <c r="Y249" s="83"/>
      <c r="AB249" s="84"/>
      <c r="AC249" s="81"/>
      <c r="AD249" s="84"/>
      <c r="AE249" s="81"/>
      <c r="AF249" s="84"/>
    </row>
    <row r="250" spans="7:32" s="66" customFormat="1">
      <c r="G250" s="41"/>
      <c r="K250" s="81"/>
      <c r="M250" s="82"/>
      <c r="O250" s="82"/>
      <c r="Q250" s="82"/>
      <c r="X250" s="81"/>
      <c r="Y250" s="83"/>
      <c r="AB250" s="84"/>
      <c r="AC250" s="81"/>
      <c r="AD250" s="84"/>
      <c r="AE250" s="81"/>
      <c r="AF250" s="84"/>
    </row>
    <row r="251" spans="7:32" s="66" customFormat="1">
      <c r="G251" s="41"/>
      <c r="K251" s="81"/>
      <c r="M251" s="82"/>
      <c r="O251" s="82"/>
      <c r="Q251" s="82"/>
      <c r="X251" s="81"/>
      <c r="Y251" s="83"/>
      <c r="AB251" s="84"/>
      <c r="AC251" s="81"/>
      <c r="AD251" s="84"/>
      <c r="AE251" s="81"/>
      <c r="AF251" s="84"/>
    </row>
    <row r="252" spans="7:32" s="66" customFormat="1">
      <c r="G252" s="41"/>
      <c r="K252" s="81"/>
      <c r="M252" s="82"/>
      <c r="O252" s="82"/>
      <c r="Q252" s="82"/>
      <c r="X252" s="81"/>
      <c r="Y252" s="83"/>
      <c r="AB252" s="84"/>
      <c r="AC252" s="81"/>
      <c r="AD252" s="84"/>
      <c r="AE252" s="81"/>
      <c r="AF252" s="84"/>
    </row>
    <row r="253" spans="7:32" s="66" customFormat="1">
      <c r="G253" s="41"/>
      <c r="K253" s="81"/>
      <c r="M253" s="82"/>
      <c r="O253" s="82"/>
      <c r="Q253" s="82"/>
      <c r="X253" s="81"/>
      <c r="Y253" s="83"/>
      <c r="AB253" s="84"/>
      <c r="AC253" s="81"/>
      <c r="AD253" s="84"/>
      <c r="AE253" s="81"/>
      <c r="AF253" s="84"/>
    </row>
    <row r="254" spans="7:32" s="66" customFormat="1">
      <c r="G254" s="41"/>
      <c r="K254" s="81"/>
      <c r="M254" s="82"/>
      <c r="O254" s="82"/>
      <c r="Q254" s="82"/>
      <c r="X254" s="81"/>
      <c r="Y254" s="83"/>
      <c r="AB254" s="84"/>
      <c r="AC254" s="81"/>
      <c r="AD254" s="84"/>
      <c r="AE254" s="81"/>
      <c r="AF254" s="84"/>
    </row>
    <row r="255" spans="7:32" s="66" customFormat="1">
      <c r="G255" s="41"/>
      <c r="K255" s="81"/>
      <c r="M255" s="82"/>
      <c r="O255" s="82"/>
      <c r="Q255" s="82"/>
      <c r="X255" s="81"/>
      <c r="Y255" s="83"/>
      <c r="AB255" s="84"/>
      <c r="AC255" s="81"/>
      <c r="AD255" s="84"/>
      <c r="AE255" s="81"/>
      <c r="AF255" s="84"/>
    </row>
    <row r="256" spans="7:32" s="66" customFormat="1">
      <c r="G256" s="41"/>
      <c r="K256" s="81"/>
      <c r="M256" s="82"/>
      <c r="O256" s="82"/>
      <c r="Q256" s="82"/>
      <c r="X256" s="81"/>
      <c r="Y256" s="83"/>
      <c r="AB256" s="84"/>
      <c r="AC256" s="81"/>
      <c r="AD256" s="84"/>
      <c r="AE256" s="81"/>
      <c r="AF256" s="84"/>
    </row>
    <row r="257" spans="7:32" s="66" customFormat="1">
      <c r="G257" s="41"/>
      <c r="K257" s="81"/>
      <c r="M257" s="82"/>
      <c r="O257" s="82"/>
      <c r="Q257" s="82"/>
      <c r="X257" s="81"/>
      <c r="Y257" s="83"/>
      <c r="AB257" s="84"/>
      <c r="AC257" s="81"/>
      <c r="AD257" s="84"/>
      <c r="AE257" s="81"/>
      <c r="AF257" s="84"/>
    </row>
    <row r="258" spans="7:32" s="66" customFormat="1">
      <c r="G258" s="41"/>
      <c r="K258" s="81"/>
      <c r="M258" s="82"/>
      <c r="O258" s="82"/>
      <c r="Q258" s="82"/>
      <c r="X258" s="81"/>
      <c r="Y258" s="83"/>
      <c r="AB258" s="84"/>
      <c r="AC258" s="81"/>
      <c r="AD258" s="84"/>
      <c r="AE258" s="81"/>
      <c r="AF258" s="84"/>
    </row>
    <row r="259" spans="7:32" s="66" customFormat="1">
      <c r="G259" s="41"/>
      <c r="K259" s="81"/>
      <c r="M259" s="82"/>
      <c r="O259" s="82"/>
      <c r="Q259" s="82"/>
      <c r="X259" s="81"/>
      <c r="Y259" s="83"/>
      <c r="AB259" s="84"/>
      <c r="AC259" s="81"/>
      <c r="AD259" s="84"/>
      <c r="AE259" s="81"/>
      <c r="AF259" s="84"/>
    </row>
    <row r="260" spans="7:32" s="66" customFormat="1">
      <c r="G260" s="41"/>
      <c r="K260" s="81"/>
      <c r="M260" s="82"/>
      <c r="O260" s="82"/>
      <c r="Q260" s="82"/>
      <c r="X260" s="81"/>
      <c r="Y260" s="83"/>
      <c r="AB260" s="84"/>
      <c r="AC260" s="81"/>
      <c r="AD260" s="84"/>
      <c r="AE260" s="81"/>
      <c r="AF260" s="84"/>
    </row>
    <row r="261" spans="7:32" s="66" customFormat="1">
      <c r="G261" s="41"/>
      <c r="K261" s="81"/>
      <c r="M261" s="82"/>
      <c r="O261" s="82"/>
      <c r="Q261" s="82"/>
      <c r="X261" s="81"/>
      <c r="Y261" s="83"/>
      <c r="AB261" s="84"/>
      <c r="AC261" s="81"/>
      <c r="AD261" s="84"/>
      <c r="AE261" s="81"/>
      <c r="AF261" s="84"/>
    </row>
    <row r="262" spans="7:32" s="66" customFormat="1">
      <c r="G262" s="41"/>
      <c r="K262" s="81"/>
      <c r="M262" s="82"/>
      <c r="O262" s="82"/>
      <c r="Q262" s="82"/>
      <c r="X262" s="81"/>
      <c r="Y262" s="83"/>
      <c r="AB262" s="84"/>
      <c r="AC262" s="81"/>
      <c r="AD262" s="84"/>
      <c r="AE262" s="81"/>
      <c r="AF262" s="84"/>
    </row>
    <row r="263" spans="7:32" s="66" customFormat="1">
      <c r="G263" s="41"/>
      <c r="K263" s="81"/>
      <c r="M263" s="82"/>
      <c r="O263" s="82"/>
      <c r="Q263" s="82"/>
      <c r="X263" s="81"/>
      <c r="Y263" s="83"/>
      <c r="AB263" s="84"/>
      <c r="AC263" s="81"/>
      <c r="AD263" s="84"/>
      <c r="AE263" s="81"/>
      <c r="AF263" s="84"/>
    </row>
    <row r="264" spans="7:32" s="66" customFormat="1">
      <c r="G264" s="41"/>
      <c r="K264" s="81"/>
      <c r="M264" s="82"/>
      <c r="O264" s="82"/>
      <c r="Q264" s="82"/>
      <c r="X264" s="81"/>
      <c r="Y264" s="83"/>
      <c r="AB264" s="84"/>
      <c r="AC264" s="81"/>
      <c r="AD264" s="84"/>
      <c r="AE264" s="81"/>
      <c r="AF264" s="84"/>
    </row>
    <row r="265" spans="7:32" s="66" customFormat="1">
      <c r="G265" s="41"/>
      <c r="K265" s="81"/>
      <c r="M265" s="82"/>
      <c r="O265" s="82"/>
      <c r="Q265" s="82"/>
      <c r="X265" s="81"/>
      <c r="Y265" s="83"/>
      <c r="AB265" s="84"/>
      <c r="AC265" s="81"/>
      <c r="AD265" s="84"/>
      <c r="AE265" s="81"/>
      <c r="AF265" s="84"/>
    </row>
    <row r="266" spans="7:32" s="66" customFormat="1">
      <c r="G266" s="41"/>
      <c r="K266" s="81"/>
      <c r="M266" s="82"/>
      <c r="O266" s="82"/>
      <c r="Q266" s="82"/>
      <c r="X266" s="81"/>
      <c r="Y266" s="83"/>
      <c r="AB266" s="84"/>
      <c r="AC266" s="81"/>
      <c r="AD266" s="84"/>
      <c r="AE266" s="81"/>
      <c r="AF266" s="84"/>
    </row>
    <row r="267" spans="7:32" s="66" customFormat="1">
      <c r="G267" s="41"/>
      <c r="K267" s="81"/>
      <c r="M267" s="82"/>
      <c r="O267" s="82"/>
      <c r="Q267" s="82"/>
      <c r="X267" s="81"/>
      <c r="Y267" s="83"/>
      <c r="AB267" s="84"/>
      <c r="AC267" s="81"/>
      <c r="AD267" s="84"/>
      <c r="AE267" s="81"/>
      <c r="AF267" s="84"/>
    </row>
    <row r="268" spans="7:32" s="66" customFormat="1">
      <c r="G268" s="41"/>
      <c r="K268" s="81"/>
      <c r="M268" s="82"/>
      <c r="O268" s="82"/>
      <c r="Q268" s="82"/>
      <c r="X268" s="81"/>
      <c r="Y268" s="83"/>
      <c r="AB268" s="84"/>
      <c r="AC268" s="81"/>
      <c r="AD268" s="84"/>
      <c r="AE268" s="81"/>
      <c r="AF268" s="84"/>
    </row>
    <row r="269" spans="7:32" s="66" customFormat="1">
      <c r="G269" s="41"/>
      <c r="K269" s="81"/>
      <c r="M269" s="82"/>
      <c r="O269" s="82"/>
      <c r="Q269" s="82"/>
      <c r="X269" s="81"/>
      <c r="Y269" s="83"/>
      <c r="AB269" s="84"/>
      <c r="AC269" s="81"/>
      <c r="AD269" s="84"/>
      <c r="AE269" s="81"/>
      <c r="AF269" s="84"/>
    </row>
    <row r="270" spans="7:32" s="66" customFormat="1">
      <c r="G270" s="41"/>
      <c r="K270" s="81"/>
      <c r="M270" s="82"/>
      <c r="O270" s="82"/>
      <c r="Q270" s="82"/>
      <c r="X270" s="81"/>
      <c r="Y270" s="83"/>
      <c r="AB270" s="84"/>
      <c r="AC270" s="81"/>
      <c r="AD270" s="84"/>
      <c r="AE270" s="81"/>
      <c r="AF270" s="84"/>
    </row>
    <row r="271" spans="7:32" s="66" customFormat="1">
      <c r="G271" s="41"/>
      <c r="K271" s="81"/>
      <c r="M271" s="82"/>
      <c r="O271" s="82"/>
      <c r="Q271" s="82"/>
      <c r="X271" s="81"/>
      <c r="Y271" s="83"/>
      <c r="AB271" s="84"/>
      <c r="AC271" s="81"/>
      <c r="AD271" s="84"/>
      <c r="AE271" s="81"/>
      <c r="AF271" s="84"/>
    </row>
    <row r="272" spans="7:32" s="66" customFormat="1">
      <c r="G272" s="41"/>
      <c r="K272" s="81"/>
      <c r="M272" s="82"/>
      <c r="O272" s="82"/>
      <c r="Q272" s="82"/>
      <c r="X272" s="81"/>
      <c r="Y272" s="83"/>
      <c r="AB272" s="84"/>
      <c r="AC272" s="81"/>
      <c r="AD272" s="84"/>
      <c r="AE272" s="81"/>
      <c r="AF272" s="84"/>
    </row>
    <row r="273" spans="7:32" s="66" customFormat="1">
      <c r="G273" s="41"/>
      <c r="K273" s="81"/>
      <c r="M273" s="82"/>
      <c r="O273" s="82"/>
      <c r="Q273" s="82"/>
      <c r="X273" s="81"/>
      <c r="Y273" s="83"/>
      <c r="AB273" s="84"/>
      <c r="AC273" s="81"/>
      <c r="AD273" s="84"/>
      <c r="AE273" s="81"/>
      <c r="AF273" s="84"/>
    </row>
    <row r="274" spans="7:32" s="66" customFormat="1">
      <c r="G274" s="41"/>
      <c r="K274" s="81"/>
      <c r="M274" s="82"/>
      <c r="O274" s="82"/>
      <c r="Q274" s="82"/>
      <c r="X274" s="81"/>
      <c r="Y274" s="83"/>
      <c r="AB274" s="84"/>
      <c r="AC274" s="81"/>
      <c r="AD274" s="84"/>
      <c r="AE274" s="81"/>
      <c r="AF274" s="84"/>
    </row>
    <row r="275" spans="7:32" s="66" customFormat="1">
      <c r="G275" s="41"/>
      <c r="K275" s="81"/>
      <c r="M275" s="82"/>
      <c r="O275" s="82"/>
      <c r="Q275" s="82"/>
      <c r="X275" s="81"/>
      <c r="Y275" s="83"/>
      <c r="AB275" s="84"/>
      <c r="AC275" s="81"/>
      <c r="AD275" s="84"/>
      <c r="AE275" s="81"/>
      <c r="AF275" s="84"/>
    </row>
    <row r="276" spans="7:32" s="66" customFormat="1">
      <c r="G276" s="41"/>
      <c r="K276" s="81"/>
      <c r="M276" s="82"/>
      <c r="O276" s="82"/>
      <c r="Q276" s="82"/>
      <c r="X276" s="81"/>
      <c r="Y276" s="83"/>
      <c r="AB276" s="84"/>
      <c r="AC276" s="81"/>
      <c r="AD276" s="84"/>
      <c r="AE276" s="81"/>
      <c r="AF276" s="84"/>
    </row>
    <row r="277" spans="7:32" s="66" customFormat="1">
      <c r="G277" s="41"/>
      <c r="K277" s="81"/>
      <c r="M277" s="82"/>
      <c r="O277" s="82"/>
      <c r="Q277" s="82"/>
      <c r="X277" s="81"/>
      <c r="Y277" s="83"/>
      <c r="AB277" s="84"/>
      <c r="AC277" s="81"/>
      <c r="AD277" s="84"/>
      <c r="AE277" s="81"/>
      <c r="AF277" s="84"/>
    </row>
    <row r="278" spans="7:32" s="66" customFormat="1">
      <c r="G278" s="41"/>
      <c r="K278" s="81"/>
      <c r="M278" s="82"/>
      <c r="O278" s="82"/>
      <c r="Q278" s="82"/>
      <c r="X278" s="81"/>
      <c r="Y278" s="83"/>
      <c r="AB278" s="84"/>
      <c r="AC278" s="81"/>
      <c r="AD278" s="84"/>
      <c r="AE278" s="81"/>
      <c r="AF278" s="84"/>
    </row>
    <row r="279" spans="7:32" s="66" customFormat="1">
      <c r="G279" s="41"/>
      <c r="K279" s="81"/>
      <c r="M279" s="82"/>
      <c r="O279" s="82"/>
      <c r="Q279" s="82"/>
      <c r="X279" s="81"/>
      <c r="Y279" s="83"/>
      <c r="AB279" s="84"/>
      <c r="AC279" s="81"/>
      <c r="AD279" s="84"/>
      <c r="AE279" s="81"/>
      <c r="AF279" s="84"/>
    </row>
    <row r="280" spans="7:32" s="66" customFormat="1">
      <c r="G280" s="41"/>
      <c r="K280" s="81"/>
      <c r="M280" s="82"/>
      <c r="O280" s="82"/>
      <c r="Q280" s="82"/>
      <c r="X280" s="81"/>
      <c r="Y280" s="83"/>
      <c r="AB280" s="84"/>
      <c r="AC280" s="81"/>
      <c r="AD280" s="84"/>
      <c r="AE280" s="81"/>
      <c r="AF280" s="84"/>
    </row>
    <row r="281" spans="7:32" s="66" customFormat="1">
      <c r="G281" s="41"/>
      <c r="K281" s="81"/>
      <c r="M281" s="82"/>
      <c r="O281" s="82"/>
      <c r="Q281" s="82"/>
      <c r="X281" s="81"/>
      <c r="Y281" s="83"/>
      <c r="AB281" s="84"/>
      <c r="AC281" s="81"/>
      <c r="AD281" s="84"/>
      <c r="AE281" s="81"/>
      <c r="AF281" s="84"/>
    </row>
    <row r="282" spans="7:32" s="66" customFormat="1">
      <c r="G282" s="41"/>
      <c r="K282" s="81"/>
      <c r="M282" s="82"/>
      <c r="O282" s="82"/>
      <c r="Q282" s="82"/>
      <c r="X282" s="81"/>
      <c r="Y282" s="83"/>
      <c r="AB282" s="84"/>
      <c r="AC282" s="81"/>
      <c r="AD282" s="84"/>
      <c r="AE282" s="81"/>
      <c r="AF282" s="84"/>
    </row>
    <row r="283" spans="7:32" s="66" customFormat="1">
      <c r="G283" s="41"/>
      <c r="K283" s="81"/>
      <c r="M283" s="82"/>
      <c r="O283" s="82"/>
      <c r="Q283" s="82"/>
      <c r="X283" s="81"/>
      <c r="Y283" s="83"/>
      <c r="AB283" s="84"/>
      <c r="AC283" s="81"/>
      <c r="AD283" s="84"/>
      <c r="AE283" s="81"/>
      <c r="AF283" s="84"/>
    </row>
    <row r="284" spans="7:32" s="66" customFormat="1">
      <c r="G284" s="41"/>
      <c r="K284" s="81"/>
      <c r="M284" s="82"/>
      <c r="O284" s="82"/>
      <c r="Q284" s="82"/>
      <c r="X284" s="81"/>
      <c r="Y284" s="83"/>
      <c r="AB284" s="84"/>
      <c r="AC284" s="81"/>
      <c r="AD284" s="84"/>
      <c r="AE284" s="81"/>
      <c r="AF284" s="84"/>
    </row>
    <row r="285" spans="7:32" s="66" customFormat="1">
      <c r="G285" s="41"/>
      <c r="K285" s="81"/>
      <c r="M285" s="82"/>
      <c r="O285" s="82"/>
      <c r="Q285" s="82"/>
      <c r="X285" s="81"/>
      <c r="Y285" s="83"/>
      <c r="AB285" s="84"/>
      <c r="AC285" s="81"/>
      <c r="AD285" s="84"/>
      <c r="AE285" s="81"/>
      <c r="AF285" s="84"/>
    </row>
    <row r="286" spans="7:32" s="66" customFormat="1">
      <c r="G286" s="41"/>
      <c r="K286" s="81"/>
      <c r="M286" s="82"/>
      <c r="O286" s="82"/>
      <c r="Q286" s="82"/>
      <c r="X286" s="81"/>
      <c r="Y286" s="83"/>
      <c r="AB286" s="84"/>
      <c r="AC286" s="81"/>
      <c r="AD286" s="84"/>
      <c r="AE286" s="81"/>
      <c r="AF286" s="84"/>
    </row>
    <row r="287" spans="7:32" s="66" customFormat="1">
      <c r="G287" s="41"/>
      <c r="K287" s="81"/>
      <c r="M287" s="82"/>
      <c r="O287" s="82"/>
      <c r="Q287" s="82"/>
      <c r="X287" s="81"/>
      <c r="Y287" s="83"/>
      <c r="AB287" s="84"/>
      <c r="AC287" s="81"/>
      <c r="AD287" s="84"/>
      <c r="AE287" s="81"/>
      <c r="AF287" s="84"/>
    </row>
    <row r="288" spans="7:32" s="66" customFormat="1">
      <c r="G288" s="41"/>
      <c r="K288" s="81"/>
      <c r="M288" s="82"/>
      <c r="O288" s="82"/>
      <c r="Q288" s="82"/>
      <c r="X288" s="81"/>
      <c r="Y288" s="83"/>
      <c r="AB288" s="84"/>
      <c r="AC288" s="81"/>
      <c r="AD288" s="84"/>
      <c r="AE288" s="81"/>
      <c r="AF288" s="84"/>
    </row>
    <row r="289" spans="7:32" s="66" customFormat="1">
      <c r="G289" s="41"/>
      <c r="K289" s="81"/>
      <c r="M289" s="82"/>
      <c r="O289" s="82"/>
      <c r="Q289" s="82"/>
      <c r="X289" s="81"/>
      <c r="Y289" s="83"/>
      <c r="AB289" s="84"/>
      <c r="AC289" s="81"/>
      <c r="AD289" s="84"/>
      <c r="AE289" s="81"/>
      <c r="AF289" s="84"/>
    </row>
    <row r="290" spans="7:32" s="66" customFormat="1">
      <c r="G290" s="41"/>
      <c r="K290" s="81"/>
      <c r="M290" s="82"/>
      <c r="O290" s="82"/>
      <c r="Q290" s="82"/>
      <c r="X290" s="81"/>
      <c r="Y290" s="83"/>
      <c r="AB290" s="84"/>
      <c r="AC290" s="81"/>
      <c r="AD290" s="84"/>
      <c r="AE290" s="81"/>
      <c r="AF290" s="84"/>
    </row>
    <row r="291" spans="7:32" s="66" customFormat="1">
      <c r="G291" s="41"/>
      <c r="K291" s="81"/>
      <c r="M291" s="82"/>
      <c r="O291" s="82"/>
      <c r="Q291" s="82"/>
      <c r="X291" s="81"/>
      <c r="Y291" s="83"/>
      <c r="AB291" s="84"/>
      <c r="AC291" s="81"/>
      <c r="AD291" s="84"/>
      <c r="AE291" s="81"/>
      <c r="AF291" s="84"/>
    </row>
    <row r="292" spans="7:32" s="66" customFormat="1">
      <c r="G292" s="41"/>
      <c r="K292" s="81"/>
      <c r="M292" s="82"/>
      <c r="O292" s="82"/>
      <c r="Q292" s="82"/>
      <c r="X292" s="81"/>
      <c r="Y292" s="83"/>
      <c r="AB292" s="84"/>
      <c r="AC292" s="81"/>
      <c r="AD292" s="84"/>
      <c r="AE292" s="81"/>
      <c r="AF292" s="84"/>
    </row>
    <row r="293" spans="7:32" s="66" customFormat="1">
      <c r="G293" s="41"/>
      <c r="K293" s="81"/>
      <c r="M293" s="82"/>
      <c r="O293" s="82"/>
      <c r="Q293" s="82"/>
      <c r="X293" s="81"/>
      <c r="Y293" s="83"/>
      <c r="AB293" s="84"/>
      <c r="AC293" s="81"/>
      <c r="AD293" s="84"/>
      <c r="AE293" s="81"/>
      <c r="AF293" s="84"/>
    </row>
    <row r="294" spans="7:32" s="66" customFormat="1">
      <c r="G294" s="41"/>
      <c r="K294" s="81"/>
      <c r="M294" s="82"/>
      <c r="O294" s="82"/>
      <c r="Q294" s="82"/>
      <c r="X294" s="81"/>
      <c r="Y294" s="83"/>
      <c r="AB294" s="84"/>
      <c r="AC294" s="81"/>
      <c r="AD294" s="84"/>
      <c r="AE294" s="81"/>
      <c r="AF294" s="84"/>
    </row>
    <row r="295" spans="7:32" s="66" customFormat="1">
      <c r="G295" s="41"/>
      <c r="K295" s="81"/>
      <c r="M295" s="82"/>
      <c r="O295" s="82"/>
      <c r="Q295" s="82"/>
      <c r="X295" s="81"/>
      <c r="Y295" s="83"/>
      <c r="AB295" s="84"/>
      <c r="AC295" s="81"/>
      <c r="AD295" s="84"/>
      <c r="AE295" s="81"/>
      <c r="AF295" s="84"/>
    </row>
    <row r="296" spans="7:32" s="66" customFormat="1">
      <c r="G296" s="41"/>
      <c r="K296" s="81"/>
      <c r="M296" s="82"/>
      <c r="O296" s="82"/>
      <c r="Q296" s="82"/>
      <c r="X296" s="81"/>
      <c r="Y296" s="83"/>
      <c r="AB296" s="84"/>
      <c r="AC296" s="81"/>
      <c r="AD296" s="84"/>
      <c r="AE296" s="81"/>
      <c r="AF296" s="84"/>
    </row>
  </sheetData>
  <sheetProtection formatCells="0" formatColumns="0" deleteRows="0" sort="0" autoFilter="0" pivotTables="0"/>
  <sortState ref="A5:AG296">
    <sortCondition ref="A3"/>
  </sortState>
  <mergeCells count="3">
    <mergeCell ref="A1:W1"/>
    <mergeCell ref="A2:W2"/>
    <mergeCell ref="AE3:AF3"/>
  </mergeCells>
  <conditionalFormatting sqref="L49:L65493 N49:N65493 P11 L10:L47 N3:N47">
    <cfRule type="expression" dxfId="31" priority="32" stopIfTrue="1">
      <formula>AND(K3&gt;0,L3="")</formula>
    </cfRule>
  </conditionalFormatting>
  <conditionalFormatting sqref="P3:P4">
    <cfRule type="expression" dxfId="30" priority="33" stopIfTrue="1">
      <formula>AND(#REF!&gt;0,P3="")</formula>
    </cfRule>
  </conditionalFormatting>
  <conditionalFormatting sqref="L9:L11">
    <cfRule type="expression" dxfId="29" priority="70" stopIfTrue="1">
      <formula>AND(K10&gt;0,L9="")</formula>
    </cfRule>
  </conditionalFormatting>
  <conditionalFormatting sqref="L5:L9">
    <cfRule type="expression" dxfId="28" priority="78" stopIfTrue="1">
      <formula>AND(#REF!&gt;0,L5="")</formula>
    </cfRule>
  </conditionalFormatting>
  <conditionalFormatting sqref="L8">
    <cfRule type="expression" dxfId="27" priority="79" stopIfTrue="1">
      <formula>AND(K10&gt;0,L8="")</formula>
    </cfRule>
  </conditionalFormatting>
  <conditionalFormatting sqref="L6:L7">
    <cfRule type="expression" dxfId="26" priority="80" stopIfTrue="1">
      <formula>AND(K9&gt;0,L6="")</formula>
    </cfRule>
  </conditionalFormatting>
  <conditionalFormatting sqref="N48 L48:L64">
    <cfRule type="expression" dxfId="25" priority="15" stopIfTrue="1">
      <formula>AND(K48&gt;0,L48="")</formula>
    </cfRule>
  </conditionalFormatting>
  <conditionalFormatting sqref="P7:P8">
    <cfRule type="expression" dxfId="24" priority="14" stopIfTrue="1">
      <formula>AND(O7&gt;0,P7="")</formula>
    </cfRule>
  </conditionalFormatting>
  <conditionalFormatting sqref="P7:P8">
    <cfRule type="expression" dxfId="23" priority="13" stopIfTrue="1">
      <formula>AND(O7&gt;0,P7="")</formula>
    </cfRule>
  </conditionalFormatting>
  <conditionalFormatting sqref="P22:P23">
    <cfRule type="expression" dxfId="22" priority="12" stopIfTrue="1">
      <formula>AND(O22&gt;0,P22="")</formula>
    </cfRule>
  </conditionalFormatting>
  <conditionalFormatting sqref="P12">
    <cfRule type="expression" dxfId="21" priority="11" stopIfTrue="1">
      <formula>AND(O12&gt;0,P12="")</formula>
    </cfRule>
  </conditionalFormatting>
  <conditionalFormatting sqref="P12">
    <cfRule type="expression" dxfId="20" priority="10" stopIfTrue="1">
      <formula>AND(O12&gt;0,P12="")</formula>
    </cfRule>
  </conditionalFormatting>
  <conditionalFormatting sqref="P17">
    <cfRule type="expression" dxfId="19" priority="7" stopIfTrue="1">
      <formula>AND(O17&gt;0,P17="")</formula>
    </cfRule>
  </conditionalFormatting>
  <conditionalFormatting sqref="P17">
    <cfRule type="expression" dxfId="18" priority="6" stopIfTrue="1">
      <formula>AND(O17&gt;0,P17="")</formula>
    </cfRule>
  </conditionalFormatting>
  <conditionalFormatting sqref="P19">
    <cfRule type="expression" dxfId="17" priority="5" stopIfTrue="1">
      <formula>AND(O19&gt;0,P19="")</formula>
    </cfRule>
  </conditionalFormatting>
  <conditionalFormatting sqref="P19">
    <cfRule type="expression" dxfId="16" priority="4" stopIfTrue="1">
      <formula>AND(O19&gt;0,P19="")</formula>
    </cfRule>
  </conditionalFormatting>
  <conditionalFormatting sqref="P20">
    <cfRule type="expression" dxfId="15" priority="3" stopIfTrue="1">
      <formula>AND(O20&gt;0,P20="")</formula>
    </cfRule>
  </conditionalFormatting>
  <conditionalFormatting sqref="P20">
    <cfRule type="expression" dxfId="14" priority="2" stopIfTrue="1">
      <formula>AND(O20&gt;0,P20="")</formula>
    </cfRule>
  </conditionalFormatting>
  <conditionalFormatting sqref="L15 N15">
    <cfRule type="expression" dxfId="13" priority="1" stopIfTrue="1">
      <formula>AND(K15&gt;0,L15="")</formula>
    </cfRule>
  </conditionalFormatting>
  <dataValidations count="6">
    <dataValidation type="list" allowBlank="1" showInputMessage="1" showErrorMessage="1" sqref="I65544:I131029 JE65544:JE131029 TA65544:TA131029 ACW65544:ACW131029 AMS65544:AMS131029 AWO65544:AWO131029 BGK65544:BGK131029 BQG65544:BQG131029 CAC65544:CAC131029 CJY65544:CJY131029 CTU65544:CTU131029 DDQ65544:DDQ131029 DNM65544:DNM131029 DXI65544:DXI131029 EHE65544:EHE131029 ERA65544:ERA131029 FAW65544:FAW131029 FKS65544:FKS131029 FUO65544:FUO131029 GEK65544:GEK131029 GOG65544:GOG131029 GYC65544:GYC131029 HHY65544:HHY131029 HRU65544:HRU131029 IBQ65544:IBQ131029 ILM65544:ILM131029 IVI65544:IVI131029 JFE65544:JFE131029 JPA65544:JPA131029 JYW65544:JYW131029 KIS65544:KIS131029 KSO65544:KSO131029 LCK65544:LCK131029 LMG65544:LMG131029 LWC65544:LWC131029 MFY65544:MFY131029 MPU65544:MPU131029 MZQ65544:MZQ131029 NJM65544:NJM131029 NTI65544:NTI131029 ODE65544:ODE131029 ONA65544:ONA131029 OWW65544:OWW131029 PGS65544:PGS131029 PQO65544:PQO131029 QAK65544:QAK131029 QKG65544:QKG131029 QUC65544:QUC131029 RDY65544:RDY131029 RNU65544:RNU131029 RXQ65544:RXQ131029 SHM65544:SHM131029 SRI65544:SRI131029 TBE65544:TBE131029 TLA65544:TLA131029 TUW65544:TUW131029 UES65544:UES131029 UOO65544:UOO131029 UYK65544:UYK131029 VIG65544:VIG131029 VSC65544:VSC131029 WBY65544:WBY131029 WLU65544:WLU131029 WVQ65544:WVQ131029 I131080:I196565 JE131080:JE196565 TA131080:TA196565 ACW131080:ACW196565 AMS131080:AMS196565 AWO131080:AWO196565 BGK131080:BGK196565 BQG131080:BQG196565 CAC131080:CAC196565 CJY131080:CJY196565 CTU131080:CTU196565 DDQ131080:DDQ196565 DNM131080:DNM196565 DXI131080:DXI196565 EHE131080:EHE196565 ERA131080:ERA196565 FAW131080:FAW196565 FKS131080:FKS196565 FUO131080:FUO196565 GEK131080:GEK196565 GOG131080:GOG196565 GYC131080:GYC196565 HHY131080:HHY196565 HRU131080:HRU196565 IBQ131080:IBQ196565 ILM131080:ILM196565 IVI131080:IVI196565 JFE131080:JFE196565 JPA131080:JPA196565 JYW131080:JYW196565 KIS131080:KIS196565 KSO131080:KSO196565 LCK131080:LCK196565 LMG131080:LMG196565 LWC131080:LWC196565 MFY131080:MFY196565 MPU131080:MPU196565 MZQ131080:MZQ196565 NJM131080:NJM196565 NTI131080:NTI196565 ODE131080:ODE196565 ONA131080:ONA196565 OWW131080:OWW196565 PGS131080:PGS196565 PQO131080:PQO196565 QAK131080:QAK196565 QKG131080:QKG196565 QUC131080:QUC196565 RDY131080:RDY196565 RNU131080:RNU196565 RXQ131080:RXQ196565 SHM131080:SHM196565 SRI131080:SRI196565 TBE131080:TBE196565 TLA131080:TLA196565 TUW131080:TUW196565 UES131080:UES196565 UOO131080:UOO196565 UYK131080:UYK196565 VIG131080:VIG196565 VSC131080:VSC196565 WBY131080:WBY196565 WLU131080:WLU196565 WVQ131080:WVQ196565 I196616:I262101 JE196616:JE262101 TA196616:TA262101 ACW196616:ACW262101 AMS196616:AMS262101 AWO196616:AWO262101 BGK196616:BGK262101 BQG196616:BQG262101 CAC196616:CAC262101 CJY196616:CJY262101 CTU196616:CTU262101 DDQ196616:DDQ262101 DNM196616:DNM262101 DXI196616:DXI262101 EHE196616:EHE262101 ERA196616:ERA262101 FAW196616:FAW262101 FKS196616:FKS262101 FUO196616:FUO262101 GEK196616:GEK262101 GOG196616:GOG262101 GYC196616:GYC262101 HHY196616:HHY262101 HRU196616:HRU262101 IBQ196616:IBQ262101 ILM196616:ILM262101 IVI196616:IVI262101 JFE196616:JFE262101 JPA196616:JPA262101 JYW196616:JYW262101 KIS196616:KIS262101 KSO196616:KSO262101 LCK196616:LCK262101 LMG196616:LMG262101 LWC196616:LWC262101 MFY196616:MFY262101 MPU196616:MPU262101 MZQ196616:MZQ262101 NJM196616:NJM262101 NTI196616:NTI262101 ODE196616:ODE262101 ONA196616:ONA262101 OWW196616:OWW262101 PGS196616:PGS262101 PQO196616:PQO262101 QAK196616:QAK262101 QKG196616:QKG262101 QUC196616:QUC262101 RDY196616:RDY262101 RNU196616:RNU262101 RXQ196616:RXQ262101 SHM196616:SHM262101 SRI196616:SRI262101 TBE196616:TBE262101 TLA196616:TLA262101 TUW196616:TUW262101 UES196616:UES262101 UOO196616:UOO262101 UYK196616:UYK262101 VIG196616:VIG262101 VSC196616:VSC262101 WBY196616:WBY262101 WLU196616:WLU262101 WVQ196616:WVQ262101 I262152:I327637 JE262152:JE327637 TA262152:TA327637 ACW262152:ACW327637 AMS262152:AMS327637 AWO262152:AWO327637 BGK262152:BGK327637 BQG262152:BQG327637 CAC262152:CAC327637 CJY262152:CJY327637 CTU262152:CTU327637 DDQ262152:DDQ327637 DNM262152:DNM327637 DXI262152:DXI327637 EHE262152:EHE327637 ERA262152:ERA327637 FAW262152:FAW327637 FKS262152:FKS327637 FUO262152:FUO327637 GEK262152:GEK327637 GOG262152:GOG327637 GYC262152:GYC327637 HHY262152:HHY327637 HRU262152:HRU327637 IBQ262152:IBQ327637 ILM262152:ILM327637 IVI262152:IVI327637 JFE262152:JFE327637 JPA262152:JPA327637 JYW262152:JYW327637 KIS262152:KIS327637 KSO262152:KSO327637 LCK262152:LCK327637 LMG262152:LMG327637 LWC262152:LWC327637 MFY262152:MFY327637 MPU262152:MPU327637 MZQ262152:MZQ327637 NJM262152:NJM327637 NTI262152:NTI327637 ODE262152:ODE327637 ONA262152:ONA327637 OWW262152:OWW327637 PGS262152:PGS327637 PQO262152:PQO327637 QAK262152:QAK327637 QKG262152:QKG327637 QUC262152:QUC327637 RDY262152:RDY327637 RNU262152:RNU327637 RXQ262152:RXQ327637 SHM262152:SHM327637 SRI262152:SRI327637 TBE262152:TBE327637 TLA262152:TLA327637 TUW262152:TUW327637 UES262152:UES327637 UOO262152:UOO327637 UYK262152:UYK327637 VIG262152:VIG327637 VSC262152:VSC327637 WBY262152:WBY327637 WLU262152:WLU327637 WVQ262152:WVQ327637 I327688:I393173 JE327688:JE393173 TA327688:TA393173 ACW327688:ACW393173 AMS327688:AMS393173 AWO327688:AWO393173 BGK327688:BGK393173 BQG327688:BQG393173 CAC327688:CAC393173 CJY327688:CJY393173 CTU327688:CTU393173 DDQ327688:DDQ393173 DNM327688:DNM393173 DXI327688:DXI393173 EHE327688:EHE393173 ERA327688:ERA393173 FAW327688:FAW393173 FKS327688:FKS393173 FUO327688:FUO393173 GEK327688:GEK393173 GOG327688:GOG393173 GYC327688:GYC393173 HHY327688:HHY393173 HRU327688:HRU393173 IBQ327688:IBQ393173 ILM327688:ILM393173 IVI327688:IVI393173 JFE327688:JFE393173 JPA327688:JPA393173 JYW327688:JYW393173 KIS327688:KIS393173 KSO327688:KSO393173 LCK327688:LCK393173 LMG327688:LMG393173 LWC327688:LWC393173 MFY327688:MFY393173 MPU327688:MPU393173 MZQ327688:MZQ393173 NJM327688:NJM393173 NTI327688:NTI393173 ODE327688:ODE393173 ONA327688:ONA393173 OWW327688:OWW393173 PGS327688:PGS393173 PQO327688:PQO393173 QAK327688:QAK393173 QKG327688:QKG393173 QUC327688:QUC393173 RDY327688:RDY393173 RNU327688:RNU393173 RXQ327688:RXQ393173 SHM327688:SHM393173 SRI327688:SRI393173 TBE327688:TBE393173 TLA327688:TLA393173 TUW327688:TUW393173 UES327688:UES393173 UOO327688:UOO393173 UYK327688:UYK393173 VIG327688:VIG393173 VSC327688:VSC393173 WBY327688:WBY393173 WLU327688:WLU393173 WVQ327688:WVQ393173 I393224:I458709 JE393224:JE458709 TA393224:TA458709 ACW393224:ACW458709 AMS393224:AMS458709 AWO393224:AWO458709 BGK393224:BGK458709 BQG393224:BQG458709 CAC393224:CAC458709 CJY393224:CJY458709 CTU393224:CTU458709 DDQ393224:DDQ458709 DNM393224:DNM458709 DXI393224:DXI458709 EHE393224:EHE458709 ERA393224:ERA458709 FAW393224:FAW458709 FKS393224:FKS458709 FUO393224:FUO458709 GEK393224:GEK458709 GOG393224:GOG458709 GYC393224:GYC458709 HHY393224:HHY458709 HRU393224:HRU458709 IBQ393224:IBQ458709 ILM393224:ILM458709 IVI393224:IVI458709 JFE393224:JFE458709 JPA393224:JPA458709 JYW393224:JYW458709 KIS393224:KIS458709 KSO393224:KSO458709 LCK393224:LCK458709 LMG393224:LMG458709 LWC393224:LWC458709 MFY393224:MFY458709 MPU393224:MPU458709 MZQ393224:MZQ458709 NJM393224:NJM458709 NTI393224:NTI458709 ODE393224:ODE458709 ONA393224:ONA458709 OWW393224:OWW458709 PGS393224:PGS458709 PQO393224:PQO458709 QAK393224:QAK458709 QKG393224:QKG458709 QUC393224:QUC458709 RDY393224:RDY458709 RNU393224:RNU458709 RXQ393224:RXQ458709 SHM393224:SHM458709 SRI393224:SRI458709 TBE393224:TBE458709 TLA393224:TLA458709 TUW393224:TUW458709 UES393224:UES458709 UOO393224:UOO458709 UYK393224:UYK458709 VIG393224:VIG458709 VSC393224:VSC458709 WBY393224:WBY458709 WLU393224:WLU458709 WVQ393224:WVQ458709 I458760:I524245 JE458760:JE524245 TA458760:TA524245 ACW458760:ACW524245 AMS458760:AMS524245 AWO458760:AWO524245 BGK458760:BGK524245 BQG458760:BQG524245 CAC458760:CAC524245 CJY458760:CJY524245 CTU458760:CTU524245 DDQ458760:DDQ524245 DNM458760:DNM524245 DXI458760:DXI524245 EHE458760:EHE524245 ERA458760:ERA524245 FAW458760:FAW524245 FKS458760:FKS524245 FUO458760:FUO524245 GEK458760:GEK524245 GOG458760:GOG524245 GYC458760:GYC524245 HHY458760:HHY524245 HRU458760:HRU524245 IBQ458760:IBQ524245 ILM458760:ILM524245 IVI458760:IVI524245 JFE458760:JFE524245 JPA458760:JPA524245 JYW458760:JYW524245 KIS458760:KIS524245 KSO458760:KSO524245 LCK458760:LCK524245 LMG458760:LMG524245 LWC458760:LWC524245 MFY458760:MFY524245 MPU458760:MPU524245 MZQ458760:MZQ524245 NJM458760:NJM524245 NTI458760:NTI524245 ODE458760:ODE524245 ONA458760:ONA524245 OWW458760:OWW524245 PGS458760:PGS524245 PQO458760:PQO524245 QAK458760:QAK524245 QKG458760:QKG524245 QUC458760:QUC524245 RDY458760:RDY524245 RNU458760:RNU524245 RXQ458760:RXQ524245 SHM458760:SHM524245 SRI458760:SRI524245 TBE458760:TBE524245 TLA458760:TLA524245 TUW458760:TUW524245 UES458760:UES524245 UOO458760:UOO524245 UYK458760:UYK524245 VIG458760:VIG524245 VSC458760:VSC524245 WBY458760:WBY524245 WLU458760:WLU524245 WVQ458760:WVQ524245 I524296:I589781 JE524296:JE589781 TA524296:TA589781 ACW524296:ACW589781 AMS524296:AMS589781 AWO524296:AWO589781 BGK524296:BGK589781 BQG524296:BQG589781 CAC524296:CAC589781 CJY524296:CJY589781 CTU524296:CTU589781 DDQ524296:DDQ589781 DNM524296:DNM589781 DXI524296:DXI589781 EHE524296:EHE589781 ERA524296:ERA589781 FAW524296:FAW589781 FKS524296:FKS589781 FUO524296:FUO589781 GEK524296:GEK589781 GOG524296:GOG589781 GYC524296:GYC589781 HHY524296:HHY589781 HRU524296:HRU589781 IBQ524296:IBQ589781 ILM524296:ILM589781 IVI524296:IVI589781 JFE524296:JFE589781 JPA524296:JPA589781 JYW524296:JYW589781 KIS524296:KIS589781 KSO524296:KSO589781 LCK524296:LCK589781 LMG524296:LMG589781 LWC524296:LWC589781 MFY524296:MFY589781 MPU524296:MPU589781 MZQ524296:MZQ589781 NJM524296:NJM589781 NTI524296:NTI589781 ODE524296:ODE589781 ONA524296:ONA589781 OWW524296:OWW589781 PGS524296:PGS589781 PQO524296:PQO589781 QAK524296:QAK589781 QKG524296:QKG589781 QUC524296:QUC589781 RDY524296:RDY589781 RNU524296:RNU589781 RXQ524296:RXQ589781 SHM524296:SHM589781 SRI524296:SRI589781 TBE524296:TBE589781 TLA524296:TLA589781 TUW524296:TUW589781 UES524296:UES589781 UOO524296:UOO589781 UYK524296:UYK589781 VIG524296:VIG589781 VSC524296:VSC589781 WBY524296:WBY589781 WLU524296:WLU589781 WVQ524296:WVQ589781 I589832:I655317 JE589832:JE655317 TA589832:TA655317 ACW589832:ACW655317 AMS589832:AMS655317 AWO589832:AWO655317 BGK589832:BGK655317 BQG589832:BQG655317 CAC589832:CAC655317 CJY589832:CJY655317 CTU589832:CTU655317 DDQ589832:DDQ655317 DNM589832:DNM655317 DXI589832:DXI655317 EHE589832:EHE655317 ERA589832:ERA655317 FAW589832:FAW655317 FKS589832:FKS655317 FUO589832:FUO655317 GEK589832:GEK655317 GOG589832:GOG655317 GYC589832:GYC655317 HHY589832:HHY655317 HRU589832:HRU655317 IBQ589832:IBQ655317 ILM589832:ILM655317 IVI589832:IVI655317 JFE589832:JFE655317 JPA589832:JPA655317 JYW589832:JYW655317 KIS589832:KIS655317 KSO589832:KSO655317 LCK589832:LCK655317 LMG589832:LMG655317 LWC589832:LWC655317 MFY589832:MFY655317 MPU589832:MPU655317 MZQ589832:MZQ655317 NJM589832:NJM655317 NTI589832:NTI655317 ODE589832:ODE655317 ONA589832:ONA655317 OWW589832:OWW655317 PGS589832:PGS655317 PQO589832:PQO655317 QAK589832:QAK655317 QKG589832:QKG655317 QUC589832:QUC655317 RDY589832:RDY655317 RNU589832:RNU655317 RXQ589832:RXQ655317 SHM589832:SHM655317 SRI589832:SRI655317 TBE589832:TBE655317 TLA589832:TLA655317 TUW589832:TUW655317 UES589832:UES655317 UOO589832:UOO655317 UYK589832:UYK655317 VIG589832:VIG655317 VSC589832:VSC655317 WBY589832:WBY655317 WLU589832:WLU655317 WVQ589832:WVQ655317 I655368:I720853 JE655368:JE720853 TA655368:TA720853 ACW655368:ACW720853 AMS655368:AMS720853 AWO655368:AWO720853 BGK655368:BGK720853 BQG655368:BQG720853 CAC655368:CAC720853 CJY655368:CJY720853 CTU655368:CTU720853 DDQ655368:DDQ720853 DNM655368:DNM720853 DXI655368:DXI720853 EHE655368:EHE720853 ERA655368:ERA720853 FAW655368:FAW720853 FKS655368:FKS720853 FUO655368:FUO720853 GEK655368:GEK720853 GOG655368:GOG720853 GYC655368:GYC720853 HHY655368:HHY720853 HRU655368:HRU720853 IBQ655368:IBQ720853 ILM655368:ILM720853 IVI655368:IVI720853 JFE655368:JFE720853 JPA655368:JPA720853 JYW655368:JYW720853 KIS655368:KIS720853 KSO655368:KSO720853 LCK655368:LCK720853 LMG655368:LMG720853 LWC655368:LWC720853 MFY655368:MFY720853 MPU655368:MPU720853 MZQ655368:MZQ720853 NJM655368:NJM720853 NTI655368:NTI720853 ODE655368:ODE720853 ONA655368:ONA720853 OWW655368:OWW720853 PGS655368:PGS720853 PQO655368:PQO720853 QAK655368:QAK720853 QKG655368:QKG720853 QUC655368:QUC720853 RDY655368:RDY720853 RNU655368:RNU720853 RXQ655368:RXQ720853 SHM655368:SHM720853 SRI655368:SRI720853 TBE655368:TBE720853 TLA655368:TLA720853 TUW655368:TUW720853 UES655368:UES720853 UOO655368:UOO720853 UYK655368:UYK720853 VIG655368:VIG720853 VSC655368:VSC720853 WBY655368:WBY720853 WLU655368:WLU720853 WVQ655368:WVQ720853 I720904:I786389 JE720904:JE786389 TA720904:TA786389 ACW720904:ACW786389 AMS720904:AMS786389 AWO720904:AWO786389 BGK720904:BGK786389 BQG720904:BQG786389 CAC720904:CAC786389 CJY720904:CJY786389 CTU720904:CTU786389 DDQ720904:DDQ786389 DNM720904:DNM786389 DXI720904:DXI786389 EHE720904:EHE786389 ERA720904:ERA786389 FAW720904:FAW786389 FKS720904:FKS786389 FUO720904:FUO786389 GEK720904:GEK786389 GOG720904:GOG786389 GYC720904:GYC786389 HHY720904:HHY786389 HRU720904:HRU786389 IBQ720904:IBQ786389 ILM720904:ILM786389 IVI720904:IVI786389 JFE720904:JFE786389 JPA720904:JPA786389 JYW720904:JYW786389 KIS720904:KIS786389 KSO720904:KSO786389 LCK720904:LCK786389 LMG720904:LMG786389 LWC720904:LWC786389 MFY720904:MFY786389 MPU720904:MPU786389 MZQ720904:MZQ786389 NJM720904:NJM786389 NTI720904:NTI786389 ODE720904:ODE786389 ONA720904:ONA786389 OWW720904:OWW786389 PGS720904:PGS786389 PQO720904:PQO786389 QAK720904:QAK786389 QKG720904:QKG786389 QUC720904:QUC786389 RDY720904:RDY786389 RNU720904:RNU786389 RXQ720904:RXQ786389 SHM720904:SHM786389 SRI720904:SRI786389 TBE720904:TBE786389 TLA720904:TLA786389 TUW720904:TUW786389 UES720904:UES786389 UOO720904:UOO786389 UYK720904:UYK786389 VIG720904:VIG786389 VSC720904:VSC786389 WBY720904:WBY786389 WLU720904:WLU786389 WVQ720904:WVQ786389 I786440:I851925 JE786440:JE851925 TA786440:TA851925 ACW786440:ACW851925 AMS786440:AMS851925 AWO786440:AWO851925 BGK786440:BGK851925 BQG786440:BQG851925 CAC786440:CAC851925 CJY786440:CJY851925 CTU786440:CTU851925 DDQ786440:DDQ851925 DNM786440:DNM851925 DXI786440:DXI851925 EHE786440:EHE851925 ERA786440:ERA851925 FAW786440:FAW851925 FKS786440:FKS851925 FUO786440:FUO851925 GEK786440:GEK851925 GOG786440:GOG851925 GYC786440:GYC851925 HHY786440:HHY851925 HRU786440:HRU851925 IBQ786440:IBQ851925 ILM786440:ILM851925 IVI786440:IVI851925 JFE786440:JFE851925 JPA786440:JPA851925 JYW786440:JYW851925 KIS786440:KIS851925 KSO786440:KSO851925 LCK786440:LCK851925 LMG786440:LMG851925 LWC786440:LWC851925 MFY786440:MFY851925 MPU786440:MPU851925 MZQ786440:MZQ851925 NJM786440:NJM851925 NTI786440:NTI851925 ODE786440:ODE851925 ONA786440:ONA851925 OWW786440:OWW851925 PGS786440:PGS851925 PQO786440:PQO851925 QAK786440:QAK851925 QKG786440:QKG851925 QUC786440:QUC851925 RDY786440:RDY851925 RNU786440:RNU851925 RXQ786440:RXQ851925 SHM786440:SHM851925 SRI786440:SRI851925 TBE786440:TBE851925 TLA786440:TLA851925 TUW786440:TUW851925 UES786440:UES851925 UOO786440:UOO851925 UYK786440:UYK851925 VIG786440:VIG851925 VSC786440:VSC851925 WBY786440:WBY851925 WLU786440:WLU851925 WVQ786440:WVQ851925 I851976:I917461 JE851976:JE917461 TA851976:TA917461 ACW851976:ACW917461 AMS851976:AMS917461 AWO851976:AWO917461 BGK851976:BGK917461 BQG851976:BQG917461 CAC851976:CAC917461 CJY851976:CJY917461 CTU851976:CTU917461 DDQ851976:DDQ917461 DNM851976:DNM917461 DXI851976:DXI917461 EHE851976:EHE917461 ERA851976:ERA917461 FAW851976:FAW917461 FKS851976:FKS917461 FUO851976:FUO917461 GEK851976:GEK917461 GOG851976:GOG917461 GYC851976:GYC917461 HHY851976:HHY917461 HRU851976:HRU917461 IBQ851976:IBQ917461 ILM851976:ILM917461 IVI851976:IVI917461 JFE851976:JFE917461 JPA851976:JPA917461 JYW851976:JYW917461 KIS851976:KIS917461 KSO851976:KSO917461 LCK851976:LCK917461 LMG851976:LMG917461 LWC851976:LWC917461 MFY851976:MFY917461 MPU851976:MPU917461 MZQ851976:MZQ917461 NJM851976:NJM917461 NTI851976:NTI917461 ODE851976:ODE917461 ONA851976:ONA917461 OWW851976:OWW917461 PGS851976:PGS917461 PQO851976:PQO917461 QAK851976:QAK917461 QKG851976:QKG917461 QUC851976:QUC917461 RDY851976:RDY917461 RNU851976:RNU917461 RXQ851976:RXQ917461 SHM851976:SHM917461 SRI851976:SRI917461 TBE851976:TBE917461 TLA851976:TLA917461 TUW851976:TUW917461 UES851976:UES917461 UOO851976:UOO917461 UYK851976:UYK917461 VIG851976:VIG917461 VSC851976:VSC917461 WBY851976:WBY917461 WLU851976:WLU917461 WVQ851976:WVQ917461 I917512:I982997 JE917512:JE982997 TA917512:TA982997 ACW917512:ACW982997 AMS917512:AMS982997 AWO917512:AWO982997 BGK917512:BGK982997 BQG917512:BQG982997 CAC917512:CAC982997 CJY917512:CJY982997 CTU917512:CTU982997 DDQ917512:DDQ982997 DNM917512:DNM982997 DXI917512:DXI982997 EHE917512:EHE982997 ERA917512:ERA982997 FAW917512:FAW982997 FKS917512:FKS982997 FUO917512:FUO982997 GEK917512:GEK982997 GOG917512:GOG982997 GYC917512:GYC982997 HHY917512:HHY982997 HRU917512:HRU982997 IBQ917512:IBQ982997 ILM917512:ILM982997 IVI917512:IVI982997 JFE917512:JFE982997 JPA917512:JPA982997 JYW917512:JYW982997 KIS917512:KIS982997 KSO917512:KSO982997 LCK917512:LCK982997 LMG917512:LMG982997 LWC917512:LWC982997 MFY917512:MFY982997 MPU917512:MPU982997 MZQ917512:MZQ982997 NJM917512:NJM982997 NTI917512:NTI982997 ODE917512:ODE982997 ONA917512:ONA982997 OWW917512:OWW982997 PGS917512:PGS982997 PQO917512:PQO982997 QAK917512:QAK982997 QKG917512:QKG982997 QUC917512:QUC982997 RDY917512:RDY982997 RNU917512:RNU982997 RXQ917512:RXQ982997 SHM917512:SHM982997 SRI917512:SRI982997 TBE917512:TBE982997 TLA917512:TLA982997 TUW917512:TUW982997 UES917512:UES982997 UOO917512:UOO982997 UYK917512:UYK982997 VIG917512:VIG982997 VSC917512:VSC982997 WBY917512:WBY982997 WLU917512:WLU982997 WVQ917512:WVQ982997 I983048:I1048576 JE983048:JE1048576 TA983048:TA1048576 ACW983048:ACW1048576 AMS983048:AMS1048576 AWO983048:AWO1048576 BGK983048:BGK1048576 BQG983048:BQG1048576 CAC983048:CAC1048576 CJY983048:CJY1048576 CTU983048:CTU1048576 DDQ983048:DDQ1048576 DNM983048:DNM1048576 DXI983048:DXI1048576 EHE983048:EHE1048576 ERA983048:ERA1048576 FAW983048:FAW1048576 FKS983048:FKS1048576 FUO983048:FUO1048576 GEK983048:GEK1048576 GOG983048:GOG1048576 GYC983048:GYC1048576 HHY983048:HHY1048576 HRU983048:HRU1048576 IBQ983048:IBQ1048576 ILM983048:ILM1048576 IVI983048:IVI1048576 JFE983048:JFE1048576 JPA983048:JPA1048576 JYW983048:JYW1048576 KIS983048:KIS1048576 KSO983048:KSO1048576 LCK983048:LCK1048576 LMG983048:LMG1048576 LWC983048:LWC1048576 MFY983048:MFY1048576 MPU983048:MPU1048576 MZQ983048:MZQ1048576 NJM983048:NJM1048576 NTI983048:NTI1048576 ODE983048:ODE1048576 ONA983048:ONA1048576 OWW983048:OWW1048576 PGS983048:PGS1048576 PQO983048:PQO1048576 QAK983048:QAK1048576 QKG983048:QKG1048576 QUC983048:QUC1048576 RDY983048:RDY1048576 RNU983048:RNU1048576 RXQ983048:RXQ1048576 SHM983048:SHM1048576 SRI983048:SRI1048576 TBE983048:TBE1048576 TLA983048:TLA1048576 TUW983048:TUW1048576 UES983048:UES1048576 UOO983048:UOO1048576 UYK983048:UYK1048576 VIG983048:VIG1048576 VSC983048:VSC1048576 WBY983048:WBY1048576 WLU983048:WLU1048576 WVQ983048:WVQ1048576 I65498:I65542 JE65498:JE65542 TA65498:TA65542 ACW65498:ACW65542 AMS65498:AMS65542 AWO65498:AWO65542 BGK65498:BGK65542 BQG65498:BQG65542 CAC65498:CAC65542 CJY65498:CJY65542 CTU65498:CTU65542 DDQ65498:DDQ65542 DNM65498:DNM65542 DXI65498:DXI65542 EHE65498:EHE65542 ERA65498:ERA65542 FAW65498:FAW65542 FKS65498:FKS65542 FUO65498:FUO65542 GEK65498:GEK65542 GOG65498:GOG65542 GYC65498:GYC65542 HHY65498:HHY65542 HRU65498:HRU65542 IBQ65498:IBQ65542 ILM65498:ILM65542 IVI65498:IVI65542 JFE65498:JFE65542 JPA65498:JPA65542 JYW65498:JYW65542 KIS65498:KIS65542 KSO65498:KSO65542 LCK65498:LCK65542 LMG65498:LMG65542 LWC65498:LWC65542 MFY65498:MFY65542 MPU65498:MPU65542 MZQ65498:MZQ65542 NJM65498:NJM65542 NTI65498:NTI65542 ODE65498:ODE65542 ONA65498:ONA65542 OWW65498:OWW65542 PGS65498:PGS65542 PQO65498:PQO65542 QAK65498:QAK65542 QKG65498:QKG65542 QUC65498:QUC65542 RDY65498:RDY65542 RNU65498:RNU65542 RXQ65498:RXQ65542 SHM65498:SHM65542 SRI65498:SRI65542 TBE65498:TBE65542 TLA65498:TLA65542 TUW65498:TUW65542 UES65498:UES65542 UOO65498:UOO65542 UYK65498:UYK65542 VIG65498:VIG65542 VSC65498:VSC65542 WBY65498:WBY65542 WLU65498:WLU65542 WVQ65498:WVQ65542 I131034:I131078 JE131034:JE131078 TA131034:TA131078 ACW131034:ACW131078 AMS131034:AMS131078 AWO131034:AWO131078 BGK131034:BGK131078 BQG131034:BQG131078 CAC131034:CAC131078 CJY131034:CJY131078 CTU131034:CTU131078 DDQ131034:DDQ131078 DNM131034:DNM131078 DXI131034:DXI131078 EHE131034:EHE131078 ERA131034:ERA131078 FAW131034:FAW131078 FKS131034:FKS131078 FUO131034:FUO131078 GEK131034:GEK131078 GOG131034:GOG131078 GYC131034:GYC131078 HHY131034:HHY131078 HRU131034:HRU131078 IBQ131034:IBQ131078 ILM131034:ILM131078 IVI131034:IVI131078 JFE131034:JFE131078 JPA131034:JPA131078 JYW131034:JYW131078 KIS131034:KIS131078 KSO131034:KSO131078 LCK131034:LCK131078 LMG131034:LMG131078 LWC131034:LWC131078 MFY131034:MFY131078 MPU131034:MPU131078 MZQ131034:MZQ131078 NJM131034:NJM131078 NTI131034:NTI131078 ODE131034:ODE131078 ONA131034:ONA131078 OWW131034:OWW131078 PGS131034:PGS131078 PQO131034:PQO131078 QAK131034:QAK131078 QKG131034:QKG131078 QUC131034:QUC131078 RDY131034:RDY131078 RNU131034:RNU131078 RXQ131034:RXQ131078 SHM131034:SHM131078 SRI131034:SRI131078 TBE131034:TBE131078 TLA131034:TLA131078 TUW131034:TUW131078 UES131034:UES131078 UOO131034:UOO131078 UYK131034:UYK131078 VIG131034:VIG131078 VSC131034:VSC131078 WBY131034:WBY131078 WLU131034:WLU131078 WVQ131034:WVQ131078 I196570:I196614 JE196570:JE196614 TA196570:TA196614 ACW196570:ACW196614 AMS196570:AMS196614 AWO196570:AWO196614 BGK196570:BGK196614 BQG196570:BQG196614 CAC196570:CAC196614 CJY196570:CJY196614 CTU196570:CTU196614 DDQ196570:DDQ196614 DNM196570:DNM196614 DXI196570:DXI196614 EHE196570:EHE196614 ERA196570:ERA196614 FAW196570:FAW196614 FKS196570:FKS196614 FUO196570:FUO196614 GEK196570:GEK196614 GOG196570:GOG196614 GYC196570:GYC196614 HHY196570:HHY196614 HRU196570:HRU196614 IBQ196570:IBQ196614 ILM196570:ILM196614 IVI196570:IVI196614 JFE196570:JFE196614 JPA196570:JPA196614 JYW196570:JYW196614 KIS196570:KIS196614 KSO196570:KSO196614 LCK196570:LCK196614 LMG196570:LMG196614 LWC196570:LWC196614 MFY196570:MFY196614 MPU196570:MPU196614 MZQ196570:MZQ196614 NJM196570:NJM196614 NTI196570:NTI196614 ODE196570:ODE196614 ONA196570:ONA196614 OWW196570:OWW196614 PGS196570:PGS196614 PQO196570:PQO196614 QAK196570:QAK196614 QKG196570:QKG196614 QUC196570:QUC196614 RDY196570:RDY196614 RNU196570:RNU196614 RXQ196570:RXQ196614 SHM196570:SHM196614 SRI196570:SRI196614 TBE196570:TBE196614 TLA196570:TLA196614 TUW196570:TUW196614 UES196570:UES196614 UOO196570:UOO196614 UYK196570:UYK196614 VIG196570:VIG196614 VSC196570:VSC196614 WBY196570:WBY196614 WLU196570:WLU196614 WVQ196570:WVQ196614 I262106:I262150 JE262106:JE262150 TA262106:TA262150 ACW262106:ACW262150 AMS262106:AMS262150 AWO262106:AWO262150 BGK262106:BGK262150 BQG262106:BQG262150 CAC262106:CAC262150 CJY262106:CJY262150 CTU262106:CTU262150 DDQ262106:DDQ262150 DNM262106:DNM262150 DXI262106:DXI262150 EHE262106:EHE262150 ERA262106:ERA262150 FAW262106:FAW262150 FKS262106:FKS262150 FUO262106:FUO262150 GEK262106:GEK262150 GOG262106:GOG262150 GYC262106:GYC262150 HHY262106:HHY262150 HRU262106:HRU262150 IBQ262106:IBQ262150 ILM262106:ILM262150 IVI262106:IVI262150 JFE262106:JFE262150 JPA262106:JPA262150 JYW262106:JYW262150 KIS262106:KIS262150 KSO262106:KSO262150 LCK262106:LCK262150 LMG262106:LMG262150 LWC262106:LWC262150 MFY262106:MFY262150 MPU262106:MPU262150 MZQ262106:MZQ262150 NJM262106:NJM262150 NTI262106:NTI262150 ODE262106:ODE262150 ONA262106:ONA262150 OWW262106:OWW262150 PGS262106:PGS262150 PQO262106:PQO262150 QAK262106:QAK262150 QKG262106:QKG262150 QUC262106:QUC262150 RDY262106:RDY262150 RNU262106:RNU262150 RXQ262106:RXQ262150 SHM262106:SHM262150 SRI262106:SRI262150 TBE262106:TBE262150 TLA262106:TLA262150 TUW262106:TUW262150 UES262106:UES262150 UOO262106:UOO262150 UYK262106:UYK262150 VIG262106:VIG262150 VSC262106:VSC262150 WBY262106:WBY262150 WLU262106:WLU262150 WVQ262106:WVQ262150 I327642:I327686 JE327642:JE327686 TA327642:TA327686 ACW327642:ACW327686 AMS327642:AMS327686 AWO327642:AWO327686 BGK327642:BGK327686 BQG327642:BQG327686 CAC327642:CAC327686 CJY327642:CJY327686 CTU327642:CTU327686 DDQ327642:DDQ327686 DNM327642:DNM327686 DXI327642:DXI327686 EHE327642:EHE327686 ERA327642:ERA327686 FAW327642:FAW327686 FKS327642:FKS327686 FUO327642:FUO327686 GEK327642:GEK327686 GOG327642:GOG327686 GYC327642:GYC327686 HHY327642:HHY327686 HRU327642:HRU327686 IBQ327642:IBQ327686 ILM327642:ILM327686 IVI327642:IVI327686 JFE327642:JFE327686 JPA327642:JPA327686 JYW327642:JYW327686 KIS327642:KIS327686 KSO327642:KSO327686 LCK327642:LCK327686 LMG327642:LMG327686 LWC327642:LWC327686 MFY327642:MFY327686 MPU327642:MPU327686 MZQ327642:MZQ327686 NJM327642:NJM327686 NTI327642:NTI327686 ODE327642:ODE327686 ONA327642:ONA327686 OWW327642:OWW327686 PGS327642:PGS327686 PQO327642:PQO327686 QAK327642:QAK327686 QKG327642:QKG327686 QUC327642:QUC327686 RDY327642:RDY327686 RNU327642:RNU327686 RXQ327642:RXQ327686 SHM327642:SHM327686 SRI327642:SRI327686 TBE327642:TBE327686 TLA327642:TLA327686 TUW327642:TUW327686 UES327642:UES327686 UOO327642:UOO327686 UYK327642:UYK327686 VIG327642:VIG327686 VSC327642:VSC327686 WBY327642:WBY327686 WLU327642:WLU327686 WVQ327642:WVQ327686 I393178:I393222 JE393178:JE393222 TA393178:TA393222 ACW393178:ACW393222 AMS393178:AMS393222 AWO393178:AWO393222 BGK393178:BGK393222 BQG393178:BQG393222 CAC393178:CAC393222 CJY393178:CJY393222 CTU393178:CTU393222 DDQ393178:DDQ393222 DNM393178:DNM393222 DXI393178:DXI393222 EHE393178:EHE393222 ERA393178:ERA393222 FAW393178:FAW393222 FKS393178:FKS393222 FUO393178:FUO393222 GEK393178:GEK393222 GOG393178:GOG393222 GYC393178:GYC393222 HHY393178:HHY393222 HRU393178:HRU393222 IBQ393178:IBQ393222 ILM393178:ILM393222 IVI393178:IVI393222 JFE393178:JFE393222 JPA393178:JPA393222 JYW393178:JYW393222 KIS393178:KIS393222 KSO393178:KSO393222 LCK393178:LCK393222 LMG393178:LMG393222 LWC393178:LWC393222 MFY393178:MFY393222 MPU393178:MPU393222 MZQ393178:MZQ393222 NJM393178:NJM393222 NTI393178:NTI393222 ODE393178:ODE393222 ONA393178:ONA393222 OWW393178:OWW393222 PGS393178:PGS393222 PQO393178:PQO393222 QAK393178:QAK393222 QKG393178:QKG393222 QUC393178:QUC393222 RDY393178:RDY393222 RNU393178:RNU393222 RXQ393178:RXQ393222 SHM393178:SHM393222 SRI393178:SRI393222 TBE393178:TBE393222 TLA393178:TLA393222 TUW393178:TUW393222 UES393178:UES393222 UOO393178:UOO393222 UYK393178:UYK393222 VIG393178:VIG393222 VSC393178:VSC393222 WBY393178:WBY393222 WLU393178:WLU393222 WVQ393178:WVQ393222 I458714:I458758 JE458714:JE458758 TA458714:TA458758 ACW458714:ACW458758 AMS458714:AMS458758 AWO458714:AWO458758 BGK458714:BGK458758 BQG458714:BQG458758 CAC458714:CAC458758 CJY458714:CJY458758 CTU458714:CTU458758 DDQ458714:DDQ458758 DNM458714:DNM458758 DXI458714:DXI458758 EHE458714:EHE458758 ERA458714:ERA458758 FAW458714:FAW458758 FKS458714:FKS458758 FUO458714:FUO458758 GEK458714:GEK458758 GOG458714:GOG458758 GYC458714:GYC458758 HHY458714:HHY458758 HRU458714:HRU458758 IBQ458714:IBQ458758 ILM458714:ILM458758 IVI458714:IVI458758 JFE458714:JFE458758 JPA458714:JPA458758 JYW458714:JYW458758 KIS458714:KIS458758 KSO458714:KSO458758 LCK458714:LCK458758 LMG458714:LMG458758 LWC458714:LWC458758 MFY458714:MFY458758 MPU458714:MPU458758 MZQ458714:MZQ458758 NJM458714:NJM458758 NTI458714:NTI458758 ODE458714:ODE458758 ONA458714:ONA458758 OWW458714:OWW458758 PGS458714:PGS458758 PQO458714:PQO458758 QAK458714:QAK458758 QKG458714:QKG458758 QUC458714:QUC458758 RDY458714:RDY458758 RNU458714:RNU458758 RXQ458714:RXQ458758 SHM458714:SHM458758 SRI458714:SRI458758 TBE458714:TBE458758 TLA458714:TLA458758 TUW458714:TUW458758 UES458714:UES458758 UOO458714:UOO458758 UYK458714:UYK458758 VIG458714:VIG458758 VSC458714:VSC458758 WBY458714:WBY458758 WLU458714:WLU458758 WVQ458714:WVQ458758 I524250:I524294 JE524250:JE524294 TA524250:TA524294 ACW524250:ACW524294 AMS524250:AMS524294 AWO524250:AWO524294 BGK524250:BGK524294 BQG524250:BQG524294 CAC524250:CAC524294 CJY524250:CJY524294 CTU524250:CTU524294 DDQ524250:DDQ524294 DNM524250:DNM524294 DXI524250:DXI524294 EHE524250:EHE524294 ERA524250:ERA524294 FAW524250:FAW524294 FKS524250:FKS524294 FUO524250:FUO524294 GEK524250:GEK524294 GOG524250:GOG524294 GYC524250:GYC524294 HHY524250:HHY524294 HRU524250:HRU524294 IBQ524250:IBQ524294 ILM524250:ILM524294 IVI524250:IVI524294 JFE524250:JFE524294 JPA524250:JPA524294 JYW524250:JYW524294 KIS524250:KIS524294 KSO524250:KSO524294 LCK524250:LCK524294 LMG524250:LMG524294 LWC524250:LWC524294 MFY524250:MFY524294 MPU524250:MPU524294 MZQ524250:MZQ524294 NJM524250:NJM524294 NTI524250:NTI524294 ODE524250:ODE524294 ONA524250:ONA524294 OWW524250:OWW524294 PGS524250:PGS524294 PQO524250:PQO524294 QAK524250:QAK524294 QKG524250:QKG524294 QUC524250:QUC524294 RDY524250:RDY524294 RNU524250:RNU524294 RXQ524250:RXQ524294 SHM524250:SHM524294 SRI524250:SRI524294 TBE524250:TBE524294 TLA524250:TLA524294 TUW524250:TUW524294 UES524250:UES524294 UOO524250:UOO524294 UYK524250:UYK524294 VIG524250:VIG524294 VSC524250:VSC524294 WBY524250:WBY524294 WLU524250:WLU524294 WVQ524250:WVQ524294 I589786:I589830 JE589786:JE589830 TA589786:TA589830 ACW589786:ACW589830 AMS589786:AMS589830 AWO589786:AWO589830 BGK589786:BGK589830 BQG589786:BQG589830 CAC589786:CAC589830 CJY589786:CJY589830 CTU589786:CTU589830 DDQ589786:DDQ589830 DNM589786:DNM589830 DXI589786:DXI589830 EHE589786:EHE589830 ERA589786:ERA589830 FAW589786:FAW589830 FKS589786:FKS589830 FUO589786:FUO589830 GEK589786:GEK589830 GOG589786:GOG589830 GYC589786:GYC589830 HHY589786:HHY589830 HRU589786:HRU589830 IBQ589786:IBQ589830 ILM589786:ILM589830 IVI589786:IVI589830 JFE589786:JFE589830 JPA589786:JPA589830 JYW589786:JYW589830 KIS589786:KIS589830 KSO589786:KSO589830 LCK589786:LCK589830 LMG589786:LMG589830 LWC589786:LWC589830 MFY589786:MFY589830 MPU589786:MPU589830 MZQ589786:MZQ589830 NJM589786:NJM589830 NTI589786:NTI589830 ODE589786:ODE589830 ONA589786:ONA589830 OWW589786:OWW589830 PGS589786:PGS589830 PQO589786:PQO589830 QAK589786:QAK589830 QKG589786:QKG589830 QUC589786:QUC589830 RDY589786:RDY589830 RNU589786:RNU589830 RXQ589786:RXQ589830 SHM589786:SHM589830 SRI589786:SRI589830 TBE589786:TBE589830 TLA589786:TLA589830 TUW589786:TUW589830 UES589786:UES589830 UOO589786:UOO589830 UYK589786:UYK589830 VIG589786:VIG589830 VSC589786:VSC589830 WBY589786:WBY589830 WLU589786:WLU589830 WVQ589786:WVQ589830 I655322:I655366 JE655322:JE655366 TA655322:TA655366 ACW655322:ACW655366 AMS655322:AMS655366 AWO655322:AWO655366 BGK655322:BGK655366 BQG655322:BQG655366 CAC655322:CAC655366 CJY655322:CJY655366 CTU655322:CTU655366 DDQ655322:DDQ655366 DNM655322:DNM655366 DXI655322:DXI655366 EHE655322:EHE655366 ERA655322:ERA655366 FAW655322:FAW655366 FKS655322:FKS655366 FUO655322:FUO655366 GEK655322:GEK655366 GOG655322:GOG655366 GYC655322:GYC655366 HHY655322:HHY655366 HRU655322:HRU655366 IBQ655322:IBQ655366 ILM655322:ILM655366 IVI655322:IVI655366 JFE655322:JFE655366 JPA655322:JPA655366 JYW655322:JYW655366 KIS655322:KIS655366 KSO655322:KSO655366 LCK655322:LCK655366 LMG655322:LMG655366 LWC655322:LWC655366 MFY655322:MFY655366 MPU655322:MPU655366 MZQ655322:MZQ655366 NJM655322:NJM655366 NTI655322:NTI655366 ODE655322:ODE655366 ONA655322:ONA655366 OWW655322:OWW655366 PGS655322:PGS655366 PQO655322:PQO655366 QAK655322:QAK655366 QKG655322:QKG655366 QUC655322:QUC655366 RDY655322:RDY655366 RNU655322:RNU655366 RXQ655322:RXQ655366 SHM655322:SHM655366 SRI655322:SRI655366 TBE655322:TBE655366 TLA655322:TLA655366 TUW655322:TUW655366 UES655322:UES655366 UOO655322:UOO655366 UYK655322:UYK655366 VIG655322:VIG655366 VSC655322:VSC655366 WBY655322:WBY655366 WLU655322:WLU655366 WVQ655322:WVQ655366 I720858:I720902 JE720858:JE720902 TA720858:TA720902 ACW720858:ACW720902 AMS720858:AMS720902 AWO720858:AWO720902 BGK720858:BGK720902 BQG720858:BQG720902 CAC720858:CAC720902 CJY720858:CJY720902 CTU720858:CTU720902 DDQ720858:DDQ720902 DNM720858:DNM720902 DXI720858:DXI720902 EHE720858:EHE720902 ERA720858:ERA720902 FAW720858:FAW720902 FKS720858:FKS720902 FUO720858:FUO720902 GEK720858:GEK720902 GOG720858:GOG720902 GYC720858:GYC720902 HHY720858:HHY720902 HRU720858:HRU720902 IBQ720858:IBQ720902 ILM720858:ILM720902 IVI720858:IVI720902 JFE720858:JFE720902 JPA720858:JPA720902 JYW720858:JYW720902 KIS720858:KIS720902 KSO720858:KSO720902 LCK720858:LCK720902 LMG720858:LMG720902 LWC720858:LWC720902 MFY720858:MFY720902 MPU720858:MPU720902 MZQ720858:MZQ720902 NJM720858:NJM720902 NTI720858:NTI720902 ODE720858:ODE720902 ONA720858:ONA720902 OWW720858:OWW720902 PGS720858:PGS720902 PQO720858:PQO720902 QAK720858:QAK720902 QKG720858:QKG720902 QUC720858:QUC720902 RDY720858:RDY720902 RNU720858:RNU720902 RXQ720858:RXQ720902 SHM720858:SHM720902 SRI720858:SRI720902 TBE720858:TBE720902 TLA720858:TLA720902 TUW720858:TUW720902 UES720858:UES720902 UOO720858:UOO720902 UYK720858:UYK720902 VIG720858:VIG720902 VSC720858:VSC720902 WBY720858:WBY720902 WLU720858:WLU720902 WVQ720858:WVQ720902 I786394:I786438 JE786394:JE786438 TA786394:TA786438 ACW786394:ACW786438 AMS786394:AMS786438 AWO786394:AWO786438 BGK786394:BGK786438 BQG786394:BQG786438 CAC786394:CAC786438 CJY786394:CJY786438 CTU786394:CTU786438 DDQ786394:DDQ786438 DNM786394:DNM786438 DXI786394:DXI786438 EHE786394:EHE786438 ERA786394:ERA786438 FAW786394:FAW786438 FKS786394:FKS786438 FUO786394:FUO786438 GEK786394:GEK786438 GOG786394:GOG786438 GYC786394:GYC786438 HHY786394:HHY786438 HRU786394:HRU786438 IBQ786394:IBQ786438 ILM786394:ILM786438 IVI786394:IVI786438 JFE786394:JFE786438 JPA786394:JPA786438 JYW786394:JYW786438 KIS786394:KIS786438 KSO786394:KSO786438 LCK786394:LCK786438 LMG786394:LMG786438 LWC786394:LWC786438 MFY786394:MFY786438 MPU786394:MPU786438 MZQ786394:MZQ786438 NJM786394:NJM786438 NTI786394:NTI786438 ODE786394:ODE786438 ONA786394:ONA786438 OWW786394:OWW786438 PGS786394:PGS786438 PQO786394:PQO786438 QAK786394:QAK786438 QKG786394:QKG786438 QUC786394:QUC786438 RDY786394:RDY786438 RNU786394:RNU786438 RXQ786394:RXQ786438 SHM786394:SHM786438 SRI786394:SRI786438 TBE786394:TBE786438 TLA786394:TLA786438 TUW786394:TUW786438 UES786394:UES786438 UOO786394:UOO786438 UYK786394:UYK786438 VIG786394:VIG786438 VSC786394:VSC786438 WBY786394:WBY786438 WLU786394:WLU786438 WVQ786394:WVQ786438 I851930:I851974 JE851930:JE851974 TA851930:TA851974 ACW851930:ACW851974 AMS851930:AMS851974 AWO851930:AWO851974 BGK851930:BGK851974 BQG851930:BQG851974 CAC851930:CAC851974 CJY851930:CJY851974 CTU851930:CTU851974 DDQ851930:DDQ851974 DNM851930:DNM851974 DXI851930:DXI851974 EHE851930:EHE851974 ERA851930:ERA851974 FAW851930:FAW851974 FKS851930:FKS851974 FUO851930:FUO851974 GEK851930:GEK851974 GOG851930:GOG851974 GYC851930:GYC851974 HHY851930:HHY851974 HRU851930:HRU851974 IBQ851930:IBQ851974 ILM851930:ILM851974 IVI851930:IVI851974 JFE851930:JFE851974 JPA851930:JPA851974 JYW851930:JYW851974 KIS851930:KIS851974 KSO851930:KSO851974 LCK851930:LCK851974 LMG851930:LMG851974 LWC851930:LWC851974 MFY851930:MFY851974 MPU851930:MPU851974 MZQ851930:MZQ851974 NJM851930:NJM851974 NTI851930:NTI851974 ODE851930:ODE851974 ONA851930:ONA851974 OWW851930:OWW851974 PGS851930:PGS851974 PQO851930:PQO851974 QAK851930:QAK851974 QKG851930:QKG851974 QUC851930:QUC851974 RDY851930:RDY851974 RNU851930:RNU851974 RXQ851930:RXQ851974 SHM851930:SHM851974 SRI851930:SRI851974 TBE851930:TBE851974 TLA851930:TLA851974 TUW851930:TUW851974 UES851930:UES851974 UOO851930:UOO851974 UYK851930:UYK851974 VIG851930:VIG851974 VSC851930:VSC851974 WBY851930:WBY851974 WLU851930:WLU851974 WVQ851930:WVQ851974 I917466:I917510 JE917466:JE917510 TA917466:TA917510 ACW917466:ACW917510 AMS917466:AMS917510 AWO917466:AWO917510 BGK917466:BGK917510 BQG917466:BQG917510 CAC917466:CAC917510 CJY917466:CJY917510 CTU917466:CTU917510 DDQ917466:DDQ917510 DNM917466:DNM917510 DXI917466:DXI917510 EHE917466:EHE917510 ERA917466:ERA917510 FAW917466:FAW917510 FKS917466:FKS917510 FUO917466:FUO917510 GEK917466:GEK917510 GOG917466:GOG917510 GYC917466:GYC917510 HHY917466:HHY917510 HRU917466:HRU917510 IBQ917466:IBQ917510 ILM917466:ILM917510 IVI917466:IVI917510 JFE917466:JFE917510 JPA917466:JPA917510 JYW917466:JYW917510 KIS917466:KIS917510 KSO917466:KSO917510 LCK917466:LCK917510 LMG917466:LMG917510 LWC917466:LWC917510 MFY917466:MFY917510 MPU917466:MPU917510 MZQ917466:MZQ917510 NJM917466:NJM917510 NTI917466:NTI917510 ODE917466:ODE917510 ONA917466:ONA917510 OWW917466:OWW917510 PGS917466:PGS917510 PQO917466:PQO917510 QAK917466:QAK917510 QKG917466:QKG917510 QUC917466:QUC917510 RDY917466:RDY917510 RNU917466:RNU917510 RXQ917466:RXQ917510 SHM917466:SHM917510 SRI917466:SRI917510 TBE917466:TBE917510 TLA917466:TLA917510 TUW917466:TUW917510 UES917466:UES917510 UOO917466:UOO917510 UYK917466:UYK917510 VIG917466:VIG917510 VSC917466:VSC917510 WBY917466:WBY917510 WLU917466:WLU917510 WVQ917466:WVQ917510 I983002:I983046 JE983002:JE983046 TA983002:TA983046 ACW983002:ACW983046 AMS983002:AMS983046 AWO983002:AWO983046 BGK983002:BGK983046 BQG983002:BQG983046 CAC983002:CAC983046 CJY983002:CJY983046 CTU983002:CTU983046 DDQ983002:DDQ983046 DNM983002:DNM983046 DXI983002:DXI983046 EHE983002:EHE983046 ERA983002:ERA983046 FAW983002:FAW983046 FKS983002:FKS983046 FUO983002:FUO983046 GEK983002:GEK983046 GOG983002:GOG983046 GYC983002:GYC983046 HHY983002:HHY983046 HRU983002:HRU983046 IBQ983002:IBQ983046 ILM983002:ILM983046 IVI983002:IVI983046 JFE983002:JFE983046 JPA983002:JPA983046 JYW983002:JYW983046 KIS983002:KIS983046 KSO983002:KSO983046 LCK983002:LCK983046 LMG983002:LMG983046 LWC983002:LWC983046 MFY983002:MFY983046 MPU983002:MPU983046 MZQ983002:MZQ983046 NJM983002:NJM983046 NTI983002:NTI983046 ODE983002:ODE983046 ONA983002:ONA983046 OWW983002:OWW983046 PGS983002:PGS983046 PQO983002:PQO983046 QAK983002:QAK983046 QKG983002:QKG983046 QUC983002:QUC983046 RDY983002:RDY983046 RNU983002:RNU983046 RXQ983002:RXQ983046 SHM983002:SHM983046 SRI983002:SRI983046 TBE983002:TBE983046 TLA983002:TLA983046 TUW983002:TUW983046 UES983002:UES983046 UOO983002:UOO983046 UYK983002:UYK983046 VIG983002:VIG983046 VSC983002:VSC983046 WBY983002:WBY983046 WLU983002:WLU983046 WVQ983002:WVQ983046 WVQ16:WVQ65493 JE16:JE65493 TA16:TA65493 ACW16:ACW65493 AMS16:AMS65493 AWO16:AWO65493 BGK16:BGK65493 BQG16:BQG65493 CAC16:CAC65493 CJY16:CJY65493 CTU16:CTU65493 DDQ16:DDQ65493 DNM16:DNM65493 DXI16:DXI65493 EHE16:EHE65493 ERA16:ERA65493 FAW16:FAW65493 FKS16:FKS65493 FUO16:FUO65493 GEK16:GEK65493 GOG16:GOG65493 GYC16:GYC65493 HHY16:HHY65493 HRU16:HRU65493 IBQ16:IBQ65493 ILM16:ILM65493 IVI16:IVI65493 JFE16:JFE65493 JPA16:JPA65493 JYW16:JYW65493 KIS16:KIS65493 KSO16:KSO65493 LCK16:LCK65493 LMG16:LMG65493 LWC16:LWC65493 MFY16:MFY65493 MPU16:MPU65493 MZQ16:MZQ65493 NJM16:NJM65493 NTI16:NTI65493 ODE16:ODE65493 ONA16:ONA65493 OWW16:OWW65493 PGS16:PGS65493 PQO16:PQO65493 QAK16:QAK65493 QKG16:QKG65493 QUC16:QUC65493 RDY16:RDY65493 RNU16:RNU65493 RXQ16:RXQ65493 SHM16:SHM65493 SRI16:SRI65493 TBE16:TBE65493 TLA16:TLA65493 TUW16:TUW65493 UES16:UES65493 UOO16:UOO65493 UYK16:UYK65493 VIG16:VIG65493 VSC16:VSC65493 WBY16:WBY65493 WLU16:WLU65493 SZ13:SZ15 WLU10:WLU12 WBY10:WBY12 VSC10:VSC12 VIG10:VIG12 UYK10:UYK12 UOO10:UOO12 UES10:UES12 TUW10:TUW12 TLA10:TLA12 TBE10:TBE12 SRI10:SRI12 SHM10:SHM12 RXQ10:RXQ12 RNU10:RNU12 RDY10:RDY12 QUC10:QUC12 QKG10:QKG12 QAK10:QAK12 PQO10:PQO12 PGS10:PGS12 OWW10:OWW12 ONA10:ONA12 ODE10:ODE12 NTI10:NTI12 NJM10:NJM12 MZQ10:MZQ12 MPU10:MPU12 MFY10:MFY12 LWC10:LWC12 LMG10:LMG12 LCK10:LCK12 KSO10:KSO12 KIS10:KIS12 JYW10:JYW12 JPA10:JPA12 JFE10:JFE12 IVI10:IVI12 ILM10:ILM12 IBQ10:IBQ12 HRU10:HRU12 HHY10:HHY12 GYC10:GYC12 GOG10:GOG12 GEK10:GEK12 FUO10:FUO12 FKS10:FKS12 FAW10:FAW12 ERA10:ERA12 EHE10:EHE12 DXI10:DXI12 DNM10:DNM12 DDQ10:DDQ12 CTU10:CTU12 CJY10:CJY12 CAC10:CAC12 BQG10:BQG12 BGK10:BGK12 AWO10:AWO12 AMS10:AMS12 ACW10:ACW12 TA10:TA12 JE10:JE12 WVQ10:WVQ12 JD13:JD15 WVP13:WVP15 WLT13:WLT15 WBX13:WBX15 VSB13:VSB15 VIF13:VIF15 UYJ13:UYJ15 UON13:UON15 UER13:UER15 TUV13:TUV15 TKZ13:TKZ15 TBD13:TBD15 SRH13:SRH15 SHL13:SHL15 RXP13:RXP15 RNT13:RNT15 RDX13:RDX15 QUB13:QUB15 QKF13:QKF15 QAJ13:QAJ15 PQN13:PQN15 PGR13:PGR15 OWV13:OWV15 OMZ13:OMZ15 ODD13:ODD15 NTH13:NTH15 NJL13:NJL15 MZP13:MZP15 MPT13:MPT15 MFX13:MFX15 LWB13:LWB15 LMF13:LMF15 LCJ13:LCJ15 KSN13:KSN15 KIR13:KIR15 JYV13:JYV15 JOZ13:JOZ15 JFD13:JFD15 IVH13:IVH15 ILL13:ILL15 IBP13:IBP15 HRT13:HRT15 HHX13:HHX15 GYB13:GYB15 GOF13:GOF15 GEJ13:GEJ15 FUN13:FUN15 FKR13:FKR15 FAV13:FAV15 EQZ13:EQZ15 EHD13:EHD15 DXH13:DXH15 DNL13:DNL15 DDP13:DDP15 CTT13:CTT15 CJX13:CJX15 CAB13:CAB15 BQF13:BQF15 BGJ13:BGJ15 AWN13:AWN15 AMR13:AMR15 ACV13:ACV15 I10:I65493">
      <formula1>Phase</formula1>
    </dataValidation>
    <dataValidation type="list" allowBlank="1" showInputMessage="1" showErrorMessage="1" sqref="U65498:U65509 JQ65498:JQ65509 TM65498:TM65509 ADI65498:ADI65509 ANE65498:ANE65509 AXA65498:AXA65509 BGW65498:BGW65509 BQS65498:BQS65509 CAO65498:CAO65509 CKK65498:CKK65509 CUG65498:CUG65509 DEC65498:DEC65509 DNY65498:DNY65509 DXU65498:DXU65509 EHQ65498:EHQ65509 ERM65498:ERM65509 FBI65498:FBI65509 FLE65498:FLE65509 FVA65498:FVA65509 GEW65498:GEW65509 GOS65498:GOS65509 GYO65498:GYO65509 HIK65498:HIK65509 HSG65498:HSG65509 ICC65498:ICC65509 ILY65498:ILY65509 IVU65498:IVU65509 JFQ65498:JFQ65509 JPM65498:JPM65509 JZI65498:JZI65509 KJE65498:KJE65509 KTA65498:KTA65509 LCW65498:LCW65509 LMS65498:LMS65509 LWO65498:LWO65509 MGK65498:MGK65509 MQG65498:MQG65509 NAC65498:NAC65509 NJY65498:NJY65509 NTU65498:NTU65509 ODQ65498:ODQ65509 ONM65498:ONM65509 OXI65498:OXI65509 PHE65498:PHE65509 PRA65498:PRA65509 QAW65498:QAW65509 QKS65498:QKS65509 QUO65498:QUO65509 REK65498:REK65509 ROG65498:ROG65509 RYC65498:RYC65509 SHY65498:SHY65509 SRU65498:SRU65509 TBQ65498:TBQ65509 TLM65498:TLM65509 TVI65498:TVI65509 UFE65498:UFE65509 UPA65498:UPA65509 UYW65498:UYW65509 VIS65498:VIS65509 VSO65498:VSO65509 WCK65498:WCK65509 WMG65498:WMG65509 WWC65498:WWC65509 U131034:U131045 JQ131034:JQ131045 TM131034:TM131045 ADI131034:ADI131045 ANE131034:ANE131045 AXA131034:AXA131045 BGW131034:BGW131045 BQS131034:BQS131045 CAO131034:CAO131045 CKK131034:CKK131045 CUG131034:CUG131045 DEC131034:DEC131045 DNY131034:DNY131045 DXU131034:DXU131045 EHQ131034:EHQ131045 ERM131034:ERM131045 FBI131034:FBI131045 FLE131034:FLE131045 FVA131034:FVA131045 GEW131034:GEW131045 GOS131034:GOS131045 GYO131034:GYO131045 HIK131034:HIK131045 HSG131034:HSG131045 ICC131034:ICC131045 ILY131034:ILY131045 IVU131034:IVU131045 JFQ131034:JFQ131045 JPM131034:JPM131045 JZI131034:JZI131045 KJE131034:KJE131045 KTA131034:KTA131045 LCW131034:LCW131045 LMS131034:LMS131045 LWO131034:LWO131045 MGK131034:MGK131045 MQG131034:MQG131045 NAC131034:NAC131045 NJY131034:NJY131045 NTU131034:NTU131045 ODQ131034:ODQ131045 ONM131034:ONM131045 OXI131034:OXI131045 PHE131034:PHE131045 PRA131034:PRA131045 QAW131034:QAW131045 QKS131034:QKS131045 QUO131034:QUO131045 REK131034:REK131045 ROG131034:ROG131045 RYC131034:RYC131045 SHY131034:SHY131045 SRU131034:SRU131045 TBQ131034:TBQ131045 TLM131034:TLM131045 TVI131034:TVI131045 UFE131034:UFE131045 UPA131034:UPA131045 UYW131034:UYW131045 VIS131034:VIS131045 VSO131034:VSO131045 WCK131034:WCK131045 WMG131034:WMG131045 WWC131034:WWC131045 U196570:U196581 JQ196570:JQ196581 TM196570:TM196581 ADI196570:ADI196581 ANE196570:ANE196581 AXA196570:AXA196581 BGW196570:BGW196581 BQS196570:BQS196581 CAO196570:CAO196581 CKK196570:CKK196581 CUG196570:CUG196581 DEC196570:DEC196581 DNY196570:DNY196581 DXU196570:DXU196581 EHQ196570:EHQ196581 ERM196570:ERM196581 FBI196570:FBI196581 FLE196570:FLE196581 FVA196570:FVA196581 GEW196570:GEW196581 GOS196570:GOS196581 GYO196570:GYO196581 HIK196570:HIK196581 HSG196570:HSG196581 ICC196570:ICC196581 ILY196570:ILY196581 IVU196570:IVU196581 JFQ196570:JFQ196581 JPM196570:JPM196581 JZI196570:JZI196581 KJE196570:KJE196581 KTA196570:KTA196581 LCW196570:LCW196581 LMS196570:LMS196581 LWO196570:LWO196581 MGK196570:MGK196581 MQG196570:MQG196581 NAC196570:NAC196581 NJY196570:NJY196581 NTU196570:NTU196581 ODQ196570:ODQ196581 ONM196570:ONM196581 OXI196570:OXI196581 PHE196570:PHE196581 PRA196570:PRA196581 QAW196570:QAW196581 QKS196570:QKS196581 QUO196570:QUO196581 REK196570:REK196581 ROG196570:ROG196581 RYC196570:RYC196581 SHY196570:SHY196581 SRU196570:SRU196581 TBQ196570:TBQ196581 TLM196570:TLM196581 TVI196570:TVI196581 UFE196570:UFE196581 UPA196570:UPA196581 UYW196570:UYW196581 VIS196570:VIS196581 VSO196570:VSO196581 WCK196570:WCK196581 WMG196570:WMG196581 WWC196570:WWC196581 U262106:U262117 JQ262106:JQ262117 TM262106:TM262117 ADI262106:ADI262117 ANE262106:ANE262117 AXA262106:AXA262117 BGW262106:BGW262117 BQS262106:BQS262117 CAO262106:CAO262117 CKK262106:CKK262117 CUG262106:CUG262117 DEC262106:DEC262117 DNY262106:DNY262117 DXU262106:DXU262117 EHQ262106:EHQ262117 ERM262106:ERM262117 FBI262106:FBI262117 FLE262106:FLE262117 FVA262106:FVA262117 GEW262106:GEW262117 GOS262106:GOS262117 GYO262106:GYO262117 HIK262106:HIK262117 HSG262106:HSG262117 ICC262106:ICC262117 ILY262106:ILY262117 IVU262106:IVU262117 JFQ262106:JFQ262117 JPM262106:JPM262117 JZI262106:JZI262117 KJE262106:KJE262117 KTA262106:KTA262117 LCW262106:LCW262117 LMS262106:LMS262117 LWO262106:LWO262117 MGK262106:MGK262117 MQG262106:MQG262117 NAC262106:NAC262117 NJY262106:NJY262117 NTU262106:NTU262117 ODQ262106:ODQ262117 ONM262106:ONM262117 OXI262106:OXI262117 PHE262106:PHE262117 PRA262106:PRA262117 QAW262106:QAW262117 QKS262106:QKS262117 QUO262106:QUO262117 REK262106:REK262117 ROG262106:ROG262117 RYC262106:RYC262117 SHY262106:SHY262117 SRU262106:SRU262117 TBQ262106:TBQ262117 TLM262106:TLM262117 TVI262106:TVI262117 UFE262106:UFE262117 UPA262106:UPA262117 UYW262106:UYW262117 VIS262106:VIS262117 VSO262106:VSO262117 WCK262106:WCK262117 WMG262106:WMG262117 WWC262106:WWC262117 U327642:U327653 JQ327642:JQ327653 TM327642:TM327653 ADI327642:ADI327653 ANE327642:ANE327653 AXA327642:AXA327653 BGW327642:BGW327653 BQS327642:BQS327653 CAO327642:CAO327653 CKK327642:CKK327653 CUG327642:CUG327653 DEC327642:DEC327653 DNY327642:DNY327653 DXU327642:DXU327653 EHQ327642:EHQ327653 ERM327642:ERM327653 FBI327642:FBI327653 FLE327642:FLE327653 FVA327642:FVA327653 GEW327642:GEW327653 GOS327642:GOS327653 GYO327642:GYO327653 HIK327642:HIK327653 HSG327642:HSG327653 ICC327642:ICC327653 ILY327642:ILY327653 IVU327642:IVU327653 JFQ327642:JFQ327653 JPM327642:JPM327653 JZI327642:JZI327653 KJE327642:KJE327653 KTA327642:KTA327653 LCW327642:LCW327653 LMS327642:LMS327653 LWO327642:LWO327653 MGK327642:MGK327653 MQG327642:MQG327653 NAC327642:NAC327653 NJY327642:NJY327653 NTU327642:NTU327653 ODQ327642:ODQ327653 ONM327642:ONM327653 OXI327642:OXI327653 PHE327642:PHE327653 PRA327642:PRA327653 QAW327642:QAW327653 QKS327642:QKS327653 QUO327642:QUO327653 REK327642:REK327653 ROG327642:ROG327653 RYC327642:RYC327653 SHY327642:SHY327653 SRU327642:SRU327653 TBQ327642:TBQ327653 TLM327642:TLM327653 TVI327642:TVI327653 UFE327642:UFE327653 UPA327642:UPA327653 UYW327642:UYW327653 VIS327642:VIS327653 VSO327642:VSO327653 WCK327642:WCK327653 WMG327642:WMG327653 WWC327642:WWC327653 U393178:U393189 JQ393178:JQ393189 TM393178:TM393189 ADI393178:ADI393189 ANE393178:ANE393189 AXA393178:AXA393189 BGW393178:BGW393189 BQS393178:BQS393189 CAO393178:CAO393189 CKK393178:CKK393189 CUG393178:CUG393189 DEC393178:DEC393189 DNY393178:DNY393189 DXU393178:DXU393189 EHQ393178:EHQ393189 ERM393178:ERM393189 FBI393178:FBI393189 FLE393178:FLE393189 FVA393178:FVA393189 GEW393178:GEW393189 GOS393178:GOS393189 GYO393178:GYO393189 HIK393178:HIK393189 HSG393178:HSG393189 ICC393178:ICC393189 ILY393178:ILY393189 IVU393178:IVU393189 JFQ393178:JFQ393189 JPM393178:JPM393189 JZI393178:JZI393189 KJE393178:KJE393189 KTA393178:KTA393189 LCW393178:LCW393189 LMS393178:LMS393189 LWO393178:LWO393189 MGK393178:MGK393189 MQG393178:MQG393189 NAC393178:NAC393189 NJY393178:NJY393189 NTU393178:NTU393189 ODQ393178:ODQ393189 ONM393178:ONM393189 OXI393178:OXI393189 PHE393178:PHE393189 PRA393178:PRA393189 QAW393178:QAW393189 QKS393178:QKS393189 QUO393178:QUO393189 REK393178:REK393189 ROG393178:ROG393189 RYC393178:RYC393189 SHY393178:SHY393189 SRU393178:SRU393189 TBQ393178:TBQ393189 TLM393178:TLM393189 TVI393178:TVI393189 UFE393178:UFE393189 UPA393178:UPA393189 UYW393178:UYW393189 VIS393178:VIS393189 VSO393178:VSO393189 WCK393178:WCK393189 WMG393178:WMG393189 WWC393178:WWC393189 U458714:U458725 JQ458714:JQ458725 TM458714:TM458725 ADI458714:ADI458725 ANE458714:ANE458725 AXA458714:AXA458725 BGW458714:BGW458725 BQS458714:BQS458725 CAO458714:CAO458725 CKK458714:CKK458725 CUG458714:CUG458725 DEC458714:DEC458725 DNY458714:DNY458725 DXU458714:DXU458725 EHQ458714:EHQ458725 ERM458714:ERM458725 FBI458714:FBI458725 FLE458714:FLE458725 FVA458714:FVA458725 GEW458714:GEW458725 GOS458714:GOS458725 GYO458714:GYO458725 HIK458714:HIK458725 HSG458714:HSG458725 ICC458714:ICC458725 ILY458714:ILY458725 IVU458714:IVU458725 JFQ458714:JFQ458725 JPM458714:JPM458725 JZI458714:JZI458725 KJE458714:KJE458725 KTA458714:KTA458725 LCW458714:LCW458725 LMS458714:LMS458725 LWO458714:LWO458725 MGK458714:MGK458725 MQG458714:MQG458725 NAC458714:NAC458725 NJY458714:NJY458725 NTU458714:NTU458725 ODQ458714:ODQ458725 ONM458714:ONM458725 OXI458714:OXI458725 PHE458714:PHE458725 PRA458714:PRA458725 QAW458714:QAW458725 QKS458714:QKS458725 QUO458714:QUO458725 REK458714:REK458725 ROG458714:ROG458725 RYC458714:RYC458725 SHY458714:SHY458725 SRU458714:SRU458725 TBQ458714:TBQ458725 TLM458714:TLM458725 TVI458714:TVI458725 UFE458714:UFE458725 UPA458714:UPA458725 UYW458714:UYW458725 VIS458714:VIS458725 VSO458714:VSO458725 WCK458714:WCK458725 WMG458714:WMG458725 WWC458714:WWC458725 U524250:U524261 JQ524250:JQ524261 TM524250:TM524261 ADI524250:ADI524261 ANE524250:ANE524261 AXA524250:AXA524261 BGW524250:BGW524261 BQS524250:BQS524261 CAO524250:CAO524261 CKK524250:CKK524261 CUG524250:CUG524261 DEC524250:DEC524261 DNY524250:DNY524261 DXU524250:DXU524261 EHQ524250:EHQ524261 ERM524250:ERM524261 FBI524250:FBI524261 FLE524250:FLE524261 FVA524250:FVA524261 GEW524250:GEW524261 GOS524250:GOS524261 GYO524250:GYO524261 HIK524250:HIK524261 HSG524250:HSG524261 ICC524250:ICC524261 ILY524250:ILY524261 IVU524250:IVU524261 JFQ524250:JFQ524261 JPM524250:JPM524261 JZI524250:JZI524261 KJE524250:KJE524261 KTA524250:KTA524261 LCW524250:LCW524261 LMS524250:LMS524261 LWO524250:LWO524261 MGK524250:MGK524261 MQG524250:MQG524261 NAC524250:NAC524261 NJY524250:NJY524261 NTU524250:NTU524261 ODQ524250:ODQ524261 ONM524250:ONM524261 OXI524250:OXI524261 PHE524250:PHE524261 PRA524250:PRA524261 QAW524250:QAW524261 QKS524250:QKS524261 QUO524250:QUO524261 REK524250:REK524261 ROG524250:ROG524261 RYC524250:RYC524261 SHY524250:SHY524261 SRU524250:SRU524261 TBQ524250:TBQ524261 TLM524250:TLM524261 TVI524250:TVI524261 UFE524250:UFE524261 UPA524250:UPA524261 UYW524250:UYW524261 VIS524250:VIS524261 VSO524250:VSO524261 WCK524250:WCK524261 WMG524250:WMG524261 WWC524250:WWC524261 U589786:U589797 JQ589786:JQ589797 TM589786:TM589797 ADI589786:ADI589797 ANE589786:ANE589797 AXA589786:AXA589797 BGW589786:BGW589797 BQS589786:BQS589797 CAO589786:CAO589797 CKK589786:CKK589797 CUG589786:CUG589797 DEC589786:DEC589797 DNY589786:DNY589797 DXU589786:DXU589797 EHQ589786:EHQ589797 ERM589786:ERM589797 FBI589786:FBI589797 FLE589786:FLE589797 FVA589786:FVA589797 GEW589786:GEW589797 GOS589786:GOS589797 GYO589786:GYO589797 HIK589786:HIK589797 HSG589786:HSG589797 ICC589786:ICC589797 ILY589786:ILY589797 IVU589786:IVU589797 JFQ589786:JFQ589797 JPM589786:JPM589797 JZI589786:JZI589797 KJE589786:KJE589797 KTA589786:KTA589797 LCW589786:LCW589797 LMS589786:LMS589797 LWO589786:LWO589797 MGK589786:MGK589797 MQG589786:MQG589797 NAC589786:NAC589797 NJY589786:NJY589797 NTU589786:NTU589797 ODQ589786:ODQ589797 ONM589786:ONM589797 OXI589786:OXI589797 PHE589786:PHE589797 PRA589786:PRA589797 QAW589786:QAW589797 QKS589786:QKS589797 QUO589786:QUO589797 REK589786:REK589797 ROG589786:ROG589797 RYC589786:RYC589797 SHY589786:SHY589797 SRU589786:SRU589797 TBQ589786:TBQ589797 TLM589786:TLM589797 TVI589786:TVI589797 UFE589786:UFE589797 UPA589786:UPA589797 UYW589786:UYW589797 VIS589786:VIS589797 VSO589786:VSO589797 WCK589786:WCK589797 WMG589786:WMG589797 WWC589786:WWC589797 U655322:U655333 JQ655322:JQ655333 TM655322:TM655333 ADI655322:ADI655333 ANE655322:ANE655333 AXA655322:AXA655333 BGW655322:BGW655333 BQS655322:BQS655333 CAO655322:CAO655333 CKK655322:CKK655333 CUG655322:CUG655333 DEC655322:DEC655333 DNY655322:DNY655333 DXU655322:DXU655333 EHQ655322:EHQ655333 ERM655322:ERM655333 FBI655322:FBI655333 FLE655322:FLE655333 FVA655322:FVA655333 GEW655322:GEW655333 GOS655322:GOS655333 GYO655322:GYO655333 HIK655322:HIK655333 HSG655322:HSG655333 ICC655322:ICC655333 ILY655322:ILY655333 IVU655322:IVU655333 JFQ655322:JFQ655333 JPM655322:JPM655333 JZI655322:JZI655333 KJE655322:KJE655333 KTA655322:KTA655333 LCW655322:LCW655333 LMS655322:LMS655333 LWO655322:LWO655333 MGK655322:MGK655333 MQG655322:MQG655333 NAC655322:NAC655333 NJY655322:NJY655333 NTU655322:NTU655333 ODQ655322:ODQ655333 ONM655322:ONM655333 OXI655322:OXI655333 PHE655322:PHE655333 PRA655322:PRA655333 QAW655322:QAW655333 QKS655322:QKS655333 QUO655322:QUO655333 REK655322:REK655333 ROG655322:ROG655333 RYC655322:RYC655333 SHY655322:SHY655333 SRU655322:SRU655333 TBQ655322:TBQ655333 TLM655322:TLM655333 TVI655322:TVI655333 UFE655322:UFE655333 UPA655322:UPA655333 UYW655322:UYW655333 VIS655322:VIS655333 VSO655322:VSO655333 WCK655322:WCK655333 WMG655322:WMG655333 WWC655322:WWC655333 U720858:U720869 JQ720858:JQ720869 TM720858:TM720869 ADI720858:ADI720869 ANE720858:ANE720869 AXA720858:AXA720869 BGW720858:BGW720869 BQS720858:BQS720869 CAO720858:CAO720869 CKK720858:CKK720869 CUG720858:CUG720869 DEC720858:DEC720869 DNY720858:DNY720869 DXU720858:DXU720869 EHQ720858:EHQ720869 ERM720858:ERM720869 FBI720858:FBI720869 FLE720858:FLE720869 FVA720858:FVA720869 GEW720858:GEW720869 GOS720858:GOS720869 GYO720858:GYO720869 HIK720858:HIK720869 HSG720858:HSG720869 ICC720858:ICC720869 ILY720858:ILY720869 IVU720858:IVU720869 JFQ720858:JFQ720869 JPM720858:JPM720869 JZI720858:JZI720869 KJE720858:KJE720869 KTA720858:KTA720869 LCW720858:LCW720869 LMS720858:LMS720869 LWO720858:LWO720869 MGK720858:MGK720869 MQG720858:MQG720869 NAC720858:NAC720869 NJY720858:NJY720869 NTU720858:NTU720869 ODQ720858:ODQ720869 ONM720858:ONM720869 OXI720858:OXI720869 PHE720858:PHE720869 PRA720858:PRA720869 QAW720858:QAW720869 QKS720858:QKS720869 QUO720858:QUO720869 REK720858:REK720869 ROG720858:ROG720869 RYC720858:RYC720869 SHY720858:SHY720869 SRU720858:SRU720869 TBQ720858:TBQ720869 TLM720858:TLM720869 TVI720858:TVI720869 UFE720858:UFE720869 UPA720858:UPA720869 UYW720858:UYW720869 VIS720858:VIS720869 VSO720858:VSO720869 WCK720858:WCK720869 WMG720858:WMG720869 WWC720858:WWC720869 U786394:U786405 JQ786394:JQ786405 TM786394:TM786405 ADI786394:ADI786405 ANE786394:ANE786405 AXA786394:AXA786405 BGW786394:BGW786405 BQS786394:BQS786405 CAO786394:CAO786405 CKK786394:CKK786405 CUG786394:CUG786405 DEC786394:DEC786405 DNY786394:DNY786405 DXU786394:DXU786405 EHQ786394:EHQ786405 ERM786394:ERM786405 FBI786394:FBI786405 FLE786394:FLE786405 FVA786394:FVA786405 GEW786394:GEW786405 GOS786394:GOS786405 GYO786394:GYO786405 HIK786394:HIK786405 HSG786394:HSG786405 ICC786394:ICC786405 ILY786394:ILY786405 IVU786394:IVU786405 JFQ786394:JFQ786405 JPM786394:JPM786405 JZI786394:JZI786405 KJE786394:KJE786405 KTA786394:KTA786405 LCW786394:LCW786405 LMS786394:LMS786405 LWO786394:LWO786405 MGK786394:MGK786405 MQG786394:MQG786405 NAC786394:NAC786405 NJY786394:NJY786405 NTU786394:NTU786405 ODQ786394:ODQ786405 ONM786394:ONM786405 OXI786394:OXI786405 PHE786394:PHE786405 PRA786394:PRA786405 QAW786394:QAW786405 QKS786394:QKS786405 QUO786394:QUO786405 REK786394:REK786405 ROG786394:ROG786405 RYC786394:RYC786405 SHY786394:SHY786405 SRU786394:SRU786405 TBQ786394:TBQ786405 TLM786394:TLM786405 TVI786394:TVI786405 UFE786394:UFE786405 UPA786394:UPA786405 UYW786394:UYW786405 VIS786394:VIS786405 VSO786394:VSO786405 WCK786394:WCK786405 WMG786394:WMG786405 WWC786394:WWC786405 U851930:U851941 JQ851930:JQ851941 TM851930:TM851941 ADI851930:ADI851941 ANE851930:ANE851941 AXA851930:AXA851941 BGW851930:BGW851941 BQS851930:BQS851941 CAO851930:CAO851941 CKK851930:CKK851941 CUG851930:CUG851941 DEC851930:DEC851941 DNY851930:DNY851941 DXU851930:DXU851941 EHQ851930:EHQ851941 ERM851930:ERM851941 FBI851930:FBI851941 FLE851930:FLE851941 FVA851930:FVA851941 GEW851930:GEW851941 GOS851930:GOS851941 GYO851930:GYO851941 HIK851930:HIK851941 HSG851930:HSG851941 ICC851930:ICC851941 ILY851930:ILY851941 IVU851930:IVU851941 JFQ851930:JFQ851941 JPM851930:JPM851941 JZI851930:JZI851941 KJE851930:KJE851941 KTA851930:KTA851941 LCW851930:LCW851941 LMS851930:LMS851941 LWO851930:LWO851941 MGK851930:MGK851941 MQG851930:MQG851941 NAC851930:NAC851941 NJY851930:NJY851941 NTU851930:NTU851941 ODQ851930:ODQ851941 ONM851930:ONM851941 OXI851930:OXI851941 PHE851930:PHE851941 PRA851930:PRA851941 QAW851930:QAW851941 QKS851930:QKS851941 QUO851930:QUO851941 REK851930:REK851941 ROG851930:ROG851941 RYC851930:RYC851941 SHY851930:SHY851941 SRU851930:SRU851941 TBQ851930:TBQ851941 TLM851930:TLM851941 TVI851930:TVI851941 UFE851930:UFE851941 UPA851930:UPA851941 UYW851930:UYW851941 VIS851930:VIS851941 VSO851930:VSO851941 WCK851930:WCK851941 WMG851930:WMG851941 WWC851930:WWC851941 U917466:U917477 JQ917466:JQ917477 TM917466:TM917477 ADI917466:ADI917477 ANE917466:ANE917477 AXA917466:AXA917477 BGW917466:BGW917477 BQS917466:BQS917477 CAO917466:CAO917477 CKK917466:CKK917477 CUG917466:CUG917477 DEC917466:DEC917477 DNY917466:DNY917477 DXU917466:DXU917477 EHQ917466:EHQ917477 ERM917466:ERM917477 FBI917466:FBI917477 FLE917466:FLE917477 FVA917466:FVA917477 GEW917466:GEW917477 GOS917466:GOS917477 GYO917466:GYO917477 HIK917466:HIK917477 HSG917466:HSG917477 ICC917466:ICC917477 ILY917466:ILY917477 IVU917466:IVU917477 JFQ917466:JFQ917477 JPM917466:JPM917477 JZI917466:JZI917477 KJE917466:KJE917477 KTA917466:KTA917477 LCW917466:LCW917477 LMS917466:LMS917477 LWO917466:LWO917477 MGK917466:MGK917477 MQG917466:MQG917477 NAC917466:NAC917477 NJY917466:NJY917477 NTU917466:NTU917477 ODQ917466:ODQ917477 ONM917466:ONM917477 OXI917466:OXI917477 PHE917466:PHE917477 PRA917466:PRA917477 QAW917466:QAW917477 QKS917466:QKS917477 QUO917466:QUO917477 REK917466:REK917477 ROG917466:ROG917477 RYC917466:RYC917477 SHY917466:SHY917477 SRU917466:SRU917477 TBQ917466:TBQ917477 TLM917466:TLM917477 TVI917466:TVI917477 UFE917466:UFE917477 UPA917466:UPA917477 UYW917466:UYW917477 VIS917466:VIS917477 VSO917466:VSO917477 WCK917466:WCK917477 WMG917466:WMG917477 WWC917466:WWC917477 U983002:U983013 JQ983002:JQ983013 TM983002:TM983013 ADI983002:ADI983013 ANE983002:ANE983013 AXA983002:AXA983013 BGW983002:BGW983013 BQS983002:BQS983013 CAO983002:CAO983013 CKK983002:CKK983013 CUG983002:CUG983013 DEC983002:DEC983013 DNY983002:DNY983013 DXU983002:DXU983013 EHQ983002:EHQ983013 ERM983002:ERM983013 FBI983002:FBI983013 FLE983002:FLE983013 FVA983002:FVA983013 GEW983002:GEW983013 GOS983002:GOS983013 GYO983002:GYO983013 HIK983002:HIK983013 HSG983002:HSG983013 ICC983002:ICC983013 ILY983002:ILY983013 IVU983002:IVU983013 JFQ983002:JFQ983013 JPM983002:JPM983013 JZI983002:JZI983013 KJE983002:KJE983013 KTA983002:KTA983013 LCW983002:LCW983013 LMS983002:LMS983013 LWO983002:LWO983013 MGK983002:MGK983013 MQG983002:MQG983013 NAC983002:NAC983013 NJY983002:NJY983013 NTU983002:NTU983013 ODQ983002:ODQ983013 ONM983002:ONM983013 OXI983002:OXI983013 PHE983002:PHE983013 PRA983002:PRA983013 QAW983002:QAW983013 QKS983002:QKS983013 QUO983002:QUO983013 REK983002:REK983013 ROG983002:ROG983013 RYC983002:RYC983013 SHY983002:SHY983013 SRU983002:SRU983013 TBQ983002:TBQ983013 TLM983002:TLM983013 TVI983002:TVI983013 UFE983002:UFE983013 UPA983002:UPA983013 UYW983002:UYW983013 VIS983002:VIS983013 VSO983002:VSO983013 WCK983002:WCK983013 WMG983002:WMG983013 WWC983002:WWC983013 U65544:U131029 JQ65544:JQ131029 TM65544:TM131029 ADI65544:ADI131029 ANE65544:ANE131029 AXA65544:AXA131029 BGW65544:BGW131029 BQS65544:BQS131029 CAO65544:CAO131029 CKK65544:CKK131029 CUG65544:CUG131029 DEC65544:DEC131029 DNY65544:DNY131029 DXU65544:DXU131029 EHQ65544:EHQ131029 ERM65544:ERM131029 FBI65544:FBI131029 FLE65544:FLE131029 FVA65544:FVA131029 GEW65544:GEW131029 GOS65544:GOS131029 GYO65544:GYO131029 HIK65544:HIK131029 HSG65544:HSG131029 ICC65544:ICC131029 ILY65544:ILY131029 IVU65544:IVU131029 JFQ65544:JFQ131029 JPM65544:JPM131029 JZI65544:JZI131029 KJE65544:KJE131029 KTA65544:KTA131029 LCW65544:LCW131029 LMS65544:LMS131029 LWO65544:LWO131029 MGK65544:MGK131029 MQG65544:MQG131029 NAC65544:NAC131029 NJY65544:NJY131029 NTU65544:NTU131029 ODQ65544:ODQ131029 ONM65544:ONM131029 OXI65544:OXI131029 PHE65544:PHE131029 PRA65544:PRA131029 QAW65544:QAW131029 QKS65544:QKS131029 QUO65544:QUO131029 REK65544:REK131029 ROG65544:ROG131029 RYC65544:RYC131029 SHY65544:SHY131029 SRU65544:SRU131029 TBQ65544:TBQ131029 TLM65544:TLM131029 TVI65544:TVI131029 UFE65544:UFE131029 UPA65544:UPA131029 UYW65544:UYW131029 VIS65544:VIS131029 VSO65544:VSO131029 WCK65544:WCK131029 WMG65544:WMG131029 WWC65544:WWC131029 U131080:U196565 JQ131080:JQ196565 TM131080:TM196565 ADI131080:ADI196565 ANE131080:ANE196565 AXA131080:AXA196565 BGW131080:BGW196565 BQS131080:BQS196565 CAO131080:CAO196565 CKK131080:CKK196565 CUG131080:CUG196565 DEC131080:DEC196565 DNY131080:DNY196565 DXU131080:DXU196565 EHQ131080:EHQ196565 ERM131080:ERM196565 FBI131080:FBI196565 FLE131080:FLE196565 FVA131080:FVA196565 GEW131080:GEW196565 GOS131080:GOS196565 GYO131080:GYO196565 HIK131080:HIK196565 HSG131080:HSG196565 ICC131080:ICC196565 ILY131080:ILY196565 IVU131080:IVU196565 JFQ131080:JFQ196565 JPM131080:JPM196565 JZI131080:JZI196565 KJE131080:KJE196565 KTA131080:KTA196565 LCW131080:LCW196565 LMS131080:LMS196565 LWO131080:LWO196565 MGK131080:MGK196565 MQG131080:MQG196565 NAC131080:NAC196565 NJY131080:NJY196565 NTU131080:NTU196565 ODQ131080:ODQ196565 ONM131080:ONM196565 OXI131080:OXI196565 PHE131080:PHE196565 PRA131080:PRA196565 QAW131080:QAW196565 QKS131080:QKS196565 QUO131080:QUO196565 REK131080:REK196565 ROG131080:ROG196565 RYC131080:RYC196565 SHY131080:SHY196565 SRU131080:SRU196565 TBQ131080:TBQ196565 TLM131080:TLM196565 TVI131080:TVI196565 UFE131080:UFE196565 UPA131080:UPA196565 UYW131080:UYW196565 VIS131080:VIS196565 VSO131080:VSO196565 WCK131080:WCK196565 WMG131080:WMG196565 WWC131080:WWC196565 U196616:U262101 JQ196616:JQ262101 TM196616:TM262101 ADI196616:ADI262101 ANE196616:ANE262101 AXA196616:AXA262101 BGW196616:BGW262101 BQS196616:BQS262101 CAO196616:CAO262101 CKK196616:CKK262101 CUG196616:CUG262101 DEC196616:DEC262101 DNY196616:DNY262101 DXU196616:DXU262101 EHQ196616:EHQ262101 ERM196616:ERM262101 FBI196616:FBI262101 FLE196616:FLE262101 FVA196616:FVA262101 GEW196616:GEW262101 GOS196616:GOS262101 GYO196616:GYO262101 HIK196616:HIK262101 HSG196616:HSG262101 ICC196616:ICC262101 ILY196616:ILY262101 IVU196616:IVU262101 JFQ196616:JFQ262101 JPM196616:JPM262101 JZI196616:JZI262101 KJE196616:KJE262101 KTA196616:KTA262101 LCW196616:LCW262101 LMS196616:LMS262101 LWO196616:LWO262101 MGK196616:MGK262101 MQG196616:MQG262101 NAC196616:NAC262101 NJY196616:NJY262101 NTU196616:NTU262101 ODQ196616:ODQ262101 ONM196616:ONM262101 OXI196616:OXI262101 PHE196616:PHE262101 PRA196616:PRA262101 QAW196616:QAW262101 QKS196616:QKS262101 QUO196616:QUO262101 REK196616:REK262101 ROG196616:ROG262101 RYC196616:RYC262101 SHY196616:SHY262101 SRU196616:SRU262101 TBQ196616:TBQ262101 TLM196616:TLM262101 TVI196616:TVI262101 UFE196616:UFE262101 UPA196616:UPA262101 UYW196616:UYW262101 VIS196616:VIS262101 VSO196616:VSO262101 WCK196616:WCK262101 WMG196616:WMG262101 WWC196616:WWC262101 U262152:U327637 JQ262152:JQ327637 TM262152:TM327637 ADI262152:ADI327637 ANE262152:ANE327637 AXA262152:AXA327637 BGW262152:BGW327637 BQS262152:BQS327637 CAO262152:CAO327637 CKK262152:CKK327637 CUG262152:CUG327637 DEC262152:DEC327637 DNY262152:DNY327637 DXU262152:DXU327637 EHQ262152:EHQ327637 ERM262152:ERM327637 FBI262152:FBI327637 FLE262152:FLE327637 FVA262152:FVA327637 GEW262152:GEW327637 GOS262152:GOS327637 GYO262152:GYO327637 HIK262152:HIK327637 HSG262152:HSG327637 ICC262152:ICC327637 ILY262152:ILY327637 IVU262152:IVU327637 JFQ262152:JFQ327637 JPM262152:JPM327637 JZI262152:JZI327637 KJE262152:KJE327637 KTA262152:KTA327637 LCW262152:LCW327637 LMS262152:LMS327637 LWO262152:LWO327637 MGK262152:MGK327637 MQG262152:MQG327637 NAC262152:NAC327637 NJY262152:NJY327637 NTU262152:NTU327637 ODQ262152:ODQ327637 ONM262152:ONM327637 OXI262152:OXI327637 PHE262152:PHE327637 PRA262152:PRA327637 QAW262152:QAW327637 QKS262152:QKS327637 QUO262152:QUO327637 REK262152:REK327637 ROG262152:ROG327637 RYC262152:RYC327637 SHY262152:SHY327637 SRU262152:SRU327637 TBQ262152:TBQ327637 TLM262152:TLM327637 TVI262152:TVI327637 UFE262152:UFE327637 UPA262152:UPA327637 UYW262152:UYW327637 VIS262152:VIS327637 VSO262152:VSO327637 WCK262152:WCK327637 WMG262152:WMG327637 WWC262152:WWC327637 U327688:U393173 JQ327688:JQ393173 TM327688:TM393173 ADI327688:ADI393173 ANE327688:ANE393173 AXA327688:AXA393173 BGW327688:BGW393173 BQS327688:BQS393173 CAO327688:CAO393173 CKK327688:CKK393173 CUG327688:CUG393173 DEC327688:DEC393173 DNY327688:DNY393173 DXU327688:DXU393173 EHQ327688:EHQ393173 ERM327688:ERM393173 FBI327688:FBI393173 FLE327688:FLE393173 FVA327688:FVA393173 GEW327688:GEW393173 GOS327688:GOS393173 GYO327688:GYO393173 HIK327688:HIK393173 HSG327688:HSG393173 ICC327688:ICC393173 ILY327688:ILY393173 IVU327688:IVU393173 JFQ327688:JFQ393173 JPM327688:JPM393173 JZI327688:JZI393173 KJE327688:KJE393173 KTA327688:KTA393173 LCW327688:LCW393173 LMS327688:LMS393173 LWO327688:LWO393173 MGK327688:MGK393173 MQG327688:MQG393173 NAC327688:NAC393173 NJY327688:NJY393173 NTU327688:NTU393173 ODQ327688:ODQ393173 ONM327688:ONM393173 OXI327688:OXI393173 PHE327688:PHE393173 PRA327688:PRA393173 QAW327688:QAW393173 QKS327688:QKS393173 QUO327688:QUO393173 REK327688:REK393173 ROG327688:ROG393173 RYC327688:RYC393173 SHY327688:SHY393173 SRU327688:SRU393173 TBQ327688:TBQ393173 TLM327688:TLM393173 TVI327688:TVI393173 UFE327688:UFE393173 UPA327688:UPA393173 UYW327688:UYW393173 VIS327688:VIS393173 VSO327688:VSO393173 WCK327688:WCK393173 WMG327688:WMG393173 WWC327688:WWC393173 U393224:U458709 JQ393224:JQ458709 TM393224:TM458709 ADI393224:ADI458709 ANE393224:ANE458709 AXA393224:AXA458709 BGW393224:BGW458709 BQS393224:BQS458709 CAO393224:CAO458709 CKK393224:CKK458709 CUG393224:CUG458709 DEC393224:DEC458709 DNY393224:DNY458709 DXU393224:DXU458709 EHQ393224:EHQ458709 ERM393224:ERM458709 FBI393224:FBI458709 FLE393224:FLE458709 FVA393224:FVA458709 GEW393224:GEW458709 GOS393224:GOS458709 GYO393224:GYO458709 HIK393224:HIK458709 HSG393224:HSG458709 ICC393224:ICC458709 ILY393224:ILY458709 IVU393224:IVU458709 JFQ393224:JFQ458709 JPM393224:JPM458709 JZI393224:JZI458709 KJE393224:KJE458709 KTA393224:KTA458709 LCW393224:LCW458709 LMS393224:LMS458709 LWO393224:LWO458709 MGK393224:MGK458709 MQG393224:MQG458709 NAC393224:NAC458709 NJY393224:NJY458709 NTU393224:NTU458709 ODQ393224:ODQ458709 ONM393224:ONM458709 OXI393224:OXI458709 PHE393224:PHE458709 PRA393224:PRA458709 QAW393224:QAW458709 QKS393224:QKS458709 QUO393224:QUO458709 REK393224:REK458709 ROG393224:ROG458709 RYC393224:RYC458709 SHY393224:SHY458709 SRU393224:SRU458709 TBQ393224:TBQ458709 TLM393224:TLM458709 TVI393224:TVI458709 UFE393224:UFE458709 UPA393224:UPA458709 UYW393224:UYW458709 VIS393224:VIS458709 VSO393224:VSO458709 WCK393224:WCK458709 WMG393224:WMG458709 WWC393224:WWC458709 U458760:U524245 JQ458760:JQ524245 TM458760:TM524245 ADI458760:ADI524245 ANE458760:ANE524245 AXA458760:AXA524245 BGW458760:BGW524245 BQS458760:BQS524245 CAO458760:CAO524245 CKK458760:CKK524245 CUG458760:CUG524245 DEC458760:DEC524245 DNY458760:DNY524245 DXU458760:DXU524245 EHQ458760:EHQ524245 ERM458760:ERM524245 FBI458760:FBI524245 FLE458760:FLE524245 FVA458760:FVA524245 GEW458760:GEW524245 GOS458760:GOS524245 GYO458760:GYO524245 HIK458760:HIK524245 HSG458760:HSG524245 ICC458760:ICC524245 ILY458760:ILY524245 IVU458760:IVU524245 JFQ458760:JFQ524245 JPM458760:JPM524245 JZI458760:JZI524245 KJE458760:KJE524245 KTA458760:KTA524245 LCW458760:LCW524245 LMS458760:LMS524245 LWO458760:LWO524245 MGK458760:MGK524245 MQG458760:MQG524245 NAC458760:NAC524245 NJY458760:NJY524245 NTU458760:NTU524245 ODQ458760:ODQ524245 ONM458760:ONM524245 OXI458760:OXI524245 PHE458760:PHE524245 PRA458760:PRA524245 QAW458760:QAW524245 QKS458760:QKS524245 QUO458760:QUO524245 REK458760:REK524245 ROG458760:ROG524245 RYC458760:RYC524245 SHY458760:SHY524245 SRU458760:SRU524245 TBQ458760:TBQ524245 TLM458760:TLM524245 TVI458760:TVI524245 UFE458760:UFE524245 UPA458760:UPA524245 UYW458760:UYW524245 VIS458760:VIS524245 VSO458760:VSO524245 WCK458760:WCK524245 WMG458760:WMG524245 WWC458760:WWC524245 U524296:U589781 JQ524296:JQ589781 TM524296:TM589781 ADI524296:ADI589781 ANE524296:ANE589781 AXA524296:AXA589781 BGW524296:BGW589781 BQS524296:BQS589781 CAO524296:CAO589781 CKK524296:CKK589781 CUG524296:CUG589781 DEC524296:DEC589781 DNY524296:DNY589781 DXU524296:DXU589781 EHQ524296:EHQ589781 ERM524296:ERM589781 FBI524296:FBI589781 FLE524296:FLE589781 FVA524296:FVA589781 GEW524296:GEW589781 GOS524296:GOS589781 GYO524296:GYO589781 HIK524296:HIK589781 HSG524296:HSG589781 ICC524296:ICC589781 ILY524296:ILY589781 IVU524296:IVU589781 JFQ524296:JFQ589781 JPM524296:JPM589781 JZI524296:JZI589781 KJE524296:KJE589781 KTA524296:KTA589781 LCW524296:LCW589781 LMS524296:LMS589781 LWO524296:LWO589781 MGK524296:MGK589781 MQG524296:MQG589781 NAC524296:NAC589781 NJY524296:NJY589781 NTU524296:NTU589781 ODQ524296:ODQ589781 ONM524296:ONM589781 OXI524296:OXI589781 PHE524296:PHE589781 PRA524296:PRA589781 QAW524296:QAW589781 QKS524296:QKS589781 QUO524296:QUO589781 REK524296:REK589781 ROG524296:ROG589781 RYC524296:RYC589781 SHY524296:SHY589781 SRU524296:SRU589781 TBQ524296:TBQ589781 TLM524296:TLM589781 TVI524296:TVI589781 UFE524296:UFE589781 UPA524296:UPA589781 UYW524296:UYW589781 VIS524296:VIS589781 VSO524296:VSO589781 WCK524296:WCK589781 WMG524296:WMG589781 WWC524296:WWC589781 U589832:U655317 JQ589832:JQ655317 TM589832:TM655317 ADI589832:ADI655317 ANE589832:ANE655317 AXA589832:AXA655317 BGW589832:BGW655317 BQS589832:BQS655317 CAO589832:CAO655317 CKK589832:CKK655317 CUG589832:CUG655317 DEC589832:DEC655317 DNY589832:DNY655317 DXU589832:DXU655317 EHQ589832:EHQ655317 ERM589832:ERM655317 FBI589832:FBI655317 FLE589832:FLE655317 FVA589832:FVA655317 GEW589832:GEW655317 GOS589832:GOS655317 GYO589832:GYO655317 HIK589832:HIK655317 HSG589832:HSG655317 ICC589832:ICC655317 ILY589832:ILY655317 IVU589832:IVU655317 JFQ589832:JFQ655317 JPM589832:JPM655317 JZI589832:JZI655317 KJE589832:KJE655317 KTA589832:KTA655317 LCW589832:LCW655317 LMS589832:LMS655317 LWO589832:LWO655317 MGK589832:MGK655317 MQG589832:MQG655317 NAC589832:NAC655317 NJY589832:NJY655317 NTU589832:NTU655317 ODQ589832:ODQ655317 ONM589832:ONM655317 OXI589832:OXI655317 PHE589832:PHE655317 PRA589832:PRA655317 QAW589832:QAW655317 QKS589832:QKS655317 QUO589832:QUO655317 REK589832:REK655317 ROG589832:ROG655317 RYC589832:RYC655317 SHY589832:SHY655317 SRU589832:SRU655317 TBQ589832:TBQ655317 TLM589832:TLM655317 TVI589832:TVI655317 UFE589832:UFE655317 UPA589832:UPA655317 UYW589832:UYW655317 VIS589832:VIS655317 VSO589832:VSO655317 WCK589832:WCK655317 WMG589832:WMG655317 WWC589832:WWC655317 U655368:U720853 JQ655368:JQ720853 TM655368:TM720853 ADI655368:ADI720853 ANE655368:ANE720853 AXA655368:AXA720853 BGW655368:BGW720853 BQS655368:BQS720853 CAO655368:CAO720853 CKK655368:CKK720853 CUG655368:CUG720853 DEC655368:DEC720853 DNY655368:DNY720853 DXU655368:DXU720853 EHQ655368:EHQ720853 ERM655368:ERM720853 FBI655368:FBI720853 FLE655368:FLE720853 FVA655368:FVA720853 GEW655368:GEW720853 GOS655368:GOS720853 GYO655368:GYO720853 HIK655368:HIK720853 HSG655368:HSG720853 ICC655368:ICC720853 ILY655368:ILY720853 IVU655368:IVU720853 JFQ655368:JFQ720853 JPM655368:JPM720853 JZI655368:JZI720853 KJE655368:KJE720853 KTA655368:KTA720853 LCW655368:LCW720853 LMS655368:LMS720853 LWO655368:LWO720853 MGK655368:MGK720853 MQG655368:MQG720853 NAC655368:NAC720853 NJY655368:NJY720853 NTU655368:NTU720853 ODQ655368:ODQ720853 ONM655368:ONM720853 OXI655368:OXI720853 PHE655368:PHE720853 PRA655368:PRA720853 QAW655368:QAW720853 QKS655368:QKS720853 QUO655368:QUO720853 REK655368:REK720853 ROG655368:ROG720853 RYC655368:RYC720853 SHY655368:SHY720853 SRU655368:SRU720853 TBQ655368:TBQ720853 TLM655368:TLM720853 TVI655368:TVI720853 UFE655368:UFE720853 UPA655368:UPA720853 UYW655368:UYW720853 VIS655368:VIS720853 VSO655368:VSO720853 WCK655368:WCK720853 WMG655368:WMG720853 WWC655368:WWC720853 U720904:U786389 JQ720904:JQ786389 TM720904:TM786389 ADI720904:ADI786389 ANE720904:ANE786389 AXA720904:AXA786389 BGW720904:BGW786389 BQS720904:BQS786389 CAO720904:CAO786389 CKK720904:CKK786389 CUG720904:CUG786389 DEC720904:DEC786389 DNY720904:DNY786389 DXU720904:DXU786389 EHQ720904:EHQ786389 ERM720904:ERM786389 FBI720904:FBI786389 FLE720904:FLE786389 FVA720904:FVA786389 GEW720904:GEW786389 GOS720904:GOS786389 GYO720904:GYO786389 HIK720904:HIK786389 HSG720904:HSG786389 ICC720904:ICC786389 ILY720904:ILY786389 IVU720904:IVU786389 JFQ720904:JFQ786389 JPM720904:JPM786389 JZI720904:JZI786389 KJE720904:KJE786389 KTA720904:KTA786389 LCW720904:LCW786389 LMS720904:LMS786389 LWO720904:LWO786389 MGK720904:MGK786389 MQG720904:MQG786389 NAC720904:NAC786389 NJY720904:NJY786389 NTU720904:NTU786389 ODQ720904:ODQ786389 ONM720904:ONM786389 OXI720904:OXI786389 PHE720904:PHE786389 PRA720904:PRA786389 QAW720904:QAW786389 QKS720904:QKS786389 QUO720904:QUO786389 REK720904:REK786389 ROG720904:ROG786389 RYC720904:RYC786389 SHY720904:SHY786389 SRU720904:SRU786389 TBQ720904:TBQ786389 TLM720904:TLM786389 TVI720904:TVI786389 UFE720904:UFE786389 UPA720904:UPA786389 UYW720904:UYW786389 VIS720904:VIS786389 VSO720904:VSO786389 WCK720904:WCK786389 WMG720904:WMG786389 WWC720904:WWC786389 U786440:U851925 JQ786440:JQ851925 TM786440:TM851925 ADI786440:ADI851925 ANE786440:ANE851925 AXA786440:AXA851925 BGW786440:BGW851925 BQS786440:BQS851925 CAO786440:CAO851925 CKK786440:CKK851925 CUG786440:CUG851925 DEC786440:DEC851925 DNY786440:DNY851925 DXU786440:DXU851925 EHQ786440:EHQ851925 ERM786440:ERM851925 FBI786440:FBI851925 FLE786440:FLE851925 FVA786440:FVA851925 GEW786440:GEW851925 GOS786440:GOS851925 GYO786440:GYO851925 HIK786440:HIK851925 HSG786440:HSG851925 ICC786440:ICC851925 ILY786440:ILY851925 IVU786440:IVU851925 JFQ786440:JFQ851925 JPM786440:JPM851925 JZI786440:JZI851925 KJE786440:KJE851925 KTA786440:KTA851925 LCW786440:LCW851925 LMS786440:LMS851925 LWO786440:LWO851925 MGK786440:MGK851925 MQG786440:MQG851925 NAC786440:NAC851925 NJY786440:NJY851925 NTU786440:NTU851925 ODQ786440:ODQ851925 ONM786440:ONM851925 OXI786440:OXI851925 PHE786440:PHE851925 PRA786440:PRA851925 QAW786440:QAW851925 QKS786440:QKS851925 QUO786440:QUO851925 REK786440:REK851925 ROG786440:ROG851925 RYC786440:RYC851925 SHY786440:SHY851925 SRU786440:SRU851925 TBQ786440:TBQ851925 TLM786440:TLM851925 TVI786440:TVI851925 UFE786440:UFE851925 UPA786440:UPA851925 UYW786440:UYW851925 VIS786440:VIS851925 VSO786440:VSO851925 WCK786440:WCK851925 WMG786440:WMG851925 WWC786440:WWC851925 U851976:U917461 JQ851976:JQ917461 TM851976:TM917461 ADI851976:ADI917461 ANE851976:ANE917461 AXA851976:AXA917461 BGW851976:BGW917461 BQS851976:BQS917461 CAO851976:CAO917461 CKK851976:CKK917461 CUG851976:CUG917461 DEC851976:DEC917461 DNY851976:DNY917461 DXU851976:DXU917461 EHQ851976:EHQ917461 ERM851976:ERM917461 FBI851976:FBI917461 FLE851976:FLE917461 FVA851976:FVA917461 GEW851976:GEW917461 GOS851976:GOS917461 GYO851976:GYO917461 HIK851976:HIK917461 HSG851976:HSG917461 ICC851976:ICC917461 ILY851976:ILY917461 IVU851976:IVU917461 JFQ851976:JFQ917461 JPM851976:JPM917461 JZI851976:JZI917461 KJE851976:KJE917461 KTA851976:KTA917461 LCW851976:LCW917461 LMS851976:LMS917461 LWO851976:LWO917461 MGK851976:MGK917461 MQG851976:MQG917461 NAC851976:NAC917461 NJY851976:NJY917461 NTU851976:NTU917461 ODQ851976:ODQ917461 ONM851976:ONM917461 OXI851976:OXI917461 PHE851976:PHE917461 PRA851976:PRA917461 QAW851976:QAW917461 QKS851976:QKS917461 QUO851976:QUO917461 REK851976:REK917461 ROG851976:ROG917461 RYC851976:RYC917461 SHY851976:SHY917461 SRU851976:SRU917461 TBQ851976:TBQ917461 TLM851976:TLM917461 TVI851976:TVI917461 UFE851976:UFE917461 UPA851976:UPA917461 UYW851976:UYW917461 VIS851976:VIS917461 VSO851976:VSO917461 WCK851976:WCK917461 WMG851976:WMG917461 WWC851976:WWC917461 U917512:U982997 JQ917512:JQ982997 TM917512:TM982997 ADI917512:ADI982997 ANE917512:ANE982997 AXA917512:AXA982997 BGW917512:BGW982997 BQS917512:BQS982997 CAO917512:CAO982997 CKK917512:CKK982997 CUG917512:CUG982997 DEC917512:DEC982997 DNY917512:DNY982997 DXU917512:DXU982997 EHQ917512:EHQ982997 ERM917512:ERM982997 FBI917512:FBI982997 FLE917512:FLE982997 FVA917512:FVA982997 GEW917512:GEW982997 GOS917512:GOS982997 GYO917512:GYO982997 HIK917512:HIK982997 HSG917512:HSG982997 ICC917512:ICC982997 ILY917512:ILY982997 IVU917512:IVU982997 JFQ917512:JFQ982997 JPM917512:JPM982997 JZI917512:JZI982997 KJE917512:KJE982997 KTA917512:KTA982997 LCW917512:LCW982997 LMS917512:LMS982997 LWO917512:LWO982997 MGK917512:MGK982997 MQG917512:MQG982997 NAC917512:NAC982997 NJY917512:NJY982997 NTU917512:NTU982997 ODQ917512:ODQ982997 ONM917512:ONM982997 OXI917512:OXI982997 PHE917512:PHE982997 PRA917512:PRA982997 QAW917512:QAW982997 QKS917512:QKS982997 QUO917512:QUO982997 REK917512:REK982997 ROG917512:ROG982997 RYC917512:RYC982997 SHY917512:SHY982997 SRU917512:SRU982997 TBQ917512:TBQ982997 TLM917512:TLM982997 TVI917512:TVI982997 UFE917512:UFE982997 UPA917512:UPA982997 UYW917512:UYW982997 VIS917512:VIS982997 VSO917512:VSO982997 WCK917512:WCK982997 WMG917512:WMG982997 WWC917512:WWC982997 U983048:U1048576 JQ983048:JQ1048576 TM983048:TM1048576 ADI983048:ADI1048576 ANE983048:ANE1048576 AXA983048:AXA1048576 BGW983048:BGW1048576 BQS983048:BQS1048576 CAO983048:CAO1048576 CKK983048:CKK1048576 CUG983048:CUG1048576 DEC983048:DEC1048576 DNY983048:DNY1048576 DXU983048:DXU1048576 EHQ983048:EHQ1048576 ERM983048:ERM1048576 FBI983048:FBI1048576 FLE983048:FLE1048576 FVA983048:FVA1048576 GEW983048:GEW1048576 GOS983048:GOS1048576 GYO983048:GYO1048576 HIK983048:HIK1048576 HSG983048:HSG1048576 ICC983048:ICC1048576 ILY983048:ILY1048576 IVU983048:IVU1048576 JFQ983048:JFQ1048576 JPM983048:JPM1048576 JZI983048:JZI1048576 KJE983048:KJE1048576 KTA983048:KTA1048576 LCW983048:LCW1048576 LMS983048:LMS1048576 LWO983048:LWO1048576 MGK983048:MGK1048576 MQG983048:MQG1048576 NAC983048:NAC1048576 NJY983048:NJY1048576 NTU983048:NTU1048576 ODQ983048:ODQ1048576 ONM983048:ONM1048576 OXI983048:OXI1048576 PHE983048:PHE1048576 PRA983048:PRA1048576 QAW983048:QAW1048576 QKS983048:QKS1048576 QUO983048:QUO1048576 REK983048:REK1048576 ROG983048:ROG1048576 RYC983048:RYC1048576 SHY983048:SHY1048576 SRU983048:SRU1048576 TBQ983048:TBQ1048576 TLM983048:TLM1048576 TVI983048:TVI1048576 UFE983048:UFE1048576 UPA983048:UPA1048576 UYW983048:UYW1048576 VIS983048:VIS1048576 VSO983048:VSO1048576 WCK983048:WCK1048576 WMG983048:WMG1048576 WWC983048:WWC1048576 U65511:U65520 JQ65511:JQ65520 TM65511:TM65520 ADI65511:ADI65520 ANE65511:ANE65520 AXA65511:AXA65520 BGW65511:BGW65520 BQS65511:BQS65520 CAO65511:CAO65520 CKK65511:CKK65520 CUG65511:CUG65520 DEC65511:DEC65520 DNY65511:DNY65520 DXU65511:DXU65520 EHQ65511:EHQ65520 ERM65511:ERM65520 FBI65511:FBI65520 FLE65511:FLE65520 FVA65511:FVA65520 GEW65511:GEW65520 GOS65511:GOS65520 GYO65511:GYO65520 HIK65511:HIK65520 HSG65511:HSG65520 ICC65511:ICC65520 ILY65511:ILY65520 IVU65511:IVU65520 JFQ65511:JFQ65520 JPM65511:JPM65520 JZI65511:JZI65520 KJE65511:KJE65520 KTA65511:KTA65520 LCW65511:LCW65520 LMS65511:LMS65520 LWO65511:LWO65520 MGK65511:MGK65520 MQG65511:MQG65520 NAC65511:NAC65520 NJY65511:NJY65520 NTU65511:NTU65520 ODQ65511:ODQ65520 ONM65511:ONM65520 OXI65511:OXI65520 PHE65511:PHE65520 PRA65511:PRA65520 QAW65511:QAW65520 QKS65511:QKS65520 QUO65511:QUO65520 REK65511:REK65520 ROG65511:ROG65520 RYC65511:RYC65520 SHY65511:SHY65520 SRU65511:SRU65520 TBQ65511:TBQ65520 TLM65511:TLM65520 TVI65511:TVI65520 UFE65511:UFE65520 UPA65511:UPA65520 UYW65511:UYW65520 VIS65511:VIS65520 VSO65511:VSO65520 WCK65511:WCK65520 WMG65511:WMG65520 WWC65511:WWC65520 U131047:U131056 JQ131047:JQ131056 TM131047:TM131056 ADI131047:ADI131056 ANE131047:ANE131056 AXA131047:AXA131056 BGW131047:BGW131056 BQS131047:BQS131056 CAO131047:CAO131056 CKK131047:CKK131056 CUG131047:CUG131056 DEC131047:DEC131056 DNY131047:DNY131056 DXU131047:DXU131056 EHQ131047:EHQ131056 ERM131047:ERM131056 FBI131047:FBI131056 FLE131047:FLE131056 FVA131047:FVA131056 GEW131047:GEW131056 GOS131047:GOS131056 GYO131047:GYO131056 HIK131047:HIK131056 HSG131047:HSG131056 ICC131047:ICC131056 ILY131047:ILY131056 IVU131047:IVU131056 JFQ131047:JFQ131056 JPM131047:JPM131056 JZI131047:JZI131056 KJE131047:KJE131056 KTA131047:KTA131056 LCW131047:LCW131056 LMS131047:LMS131056 LWO131047:LWO131056 MGK131047:MGK131056 MQG131047:MQG131056 NAC131047:NAC131056 NJY131047:NJY131056 NTU131047:NTU131056 ODQ131047:ODQ131056 ONM131047:ONM131056 OXI131047:OXI131056 PHE131047:PHE131056 PRA131047:PRA131056 QAW131047:QAW131056 QKS131047:QKS131056 QUO131047:QUO131056 REK131047:REK131056 ROG131047:ROG131056 RYC131047:RYC131056 SHY131047:SHY131056 SRU131047:SRU131056 TBQ131047:TBQ131056 TLM131047:TLM131056 TVI131047:TVI131056 UFE131047:UFE131056 UPA131047:UPA131056 UYW131047:UYW131056 VIS131047:VIS131056 VSO131047:VSO131056 WCK131047:WCK131056 WMG131047:WMG131056 WWC131047:WWC131056 U196583:U196592 JQ196583:JQ196592 TM196583:TM196592 ADI196583:ADI196592 ANE196583:ANE196592 AXA196583:AXA196592 BGW196583:BGW196592 BQS196583:BQS196592 CAO196583:CAO196592 CKK196583:CKK196592 CUG196583:CUG196592 DEC196583:DEC196592 DNY196583:DNY196592 DXU196583:DXU196592 EHQ196583:EHQ196592 ERM196583:ERM196592 FBI196583:FBI196592 FLE196583:FLE196592 FVA196583:FVA196592 GEW196583:GEW196592 GOS196583:GOS196592 GYO196583:GYO196592 HIK196583:HIK196592 HSG196583:HSG196592 ICC196583:ICC196592 ILY196583:ILY196592 IVU196583:IVU196592 JFQ196583:JFQ196592 JPM196583:JPM196592 JZI196583:JZI196592 KJE196583:KJE196592 KTA196583:KTA196592 LCW196583:LCW196592 LMS196583:LMS196592 LWO196583:LWO196592 MGK196583:MGK196592 MQG196583:MQG196592 NAC196583:NAC196592 NJY196583:NJY196592 NTU196583:NTU196592 ODQ196583:ODQ196592 ONM196583:ONM196592 OXI196583:OXI196592 PHE196583:PHE196592 PRA196583:PRA196592 QAW196583:QAW196592 QKS196583:QKS196592 QUO196583:QUO196592 REK196583:REK196592 ROG196583:ROG196592 RYC196583:RYC196592 SHY196583:SHY196592 SRU196583:SRU196592 TBQ196583:TBQ196592 TLM196583:TLM196592 TVI196583:TVI196592 UFE196583:UFE196592 UPA196583:UPA196592 UYW196583:UYW196592 VIS196583:VIS196592 VSO196583:VSO196592 WCK196583:WCK196592 WMG196583:WMG196592 WWC196583:WWC196592 U262119:U262128 JQ262119:JQ262128 TM262119:TM262128 ADI262119:ADI262128 ANE262119:ANE262128 AXA262119:AXA262128 BGW262119:BGW262128 BQS262119:BQS262128 CAO262119:CAO262128 CKK262119:CKK262128 CUG262119:CUG262128 DEC262119:DEC262128 DNY262119:DNY262128 DXU262119:DXU262128 EHQ262119:EHQ262128 ERM262119:ERM262128 FBI262119:FBI262128 FLE262119:FLE262128 FVA262119:FVA262128 GEW262119:GEW262128 GOS262119:GOS262128 GYO262119:GYO262128 HIK262119:HIK262128 HSG262119:HSG262128 ICC262119:ICC262128 ILY262119:ILY262128 IVU262119:IVU262128 JFQ262119:JFQ262128 JPM262119:JPM262128 JZI262119:JZI262128 KJE262119:KJE262128 KTA262119:KTA262128 LCW262119:LCW262128 LMS262119:LMS262128 LWO262119:LWO262128 MGK262119:MGK262128 MQG262119:MQG262128 NAC262119:NAC262128 NJY262119:NJY262128 NTU262119:NTU262128 ODQ262119:ODQ262128 ONM262119:ONM262128 OXI262119:OXI262128 PHE262119:PHE262128 PRA262119:PRA262128 QAW262119:QAW262128 QKS262119:QKS262128 QUO262119:QUO262128 REK262119:REK262128 ROG262119:ROG262128 RYC262119:RYC262128 SHY262119:SHY262128 SRU262119:SRU262128 TBQ262119:TBQ262128 TLM262119:TLM262128 TVI262119:TVI262128 UFE262119:UFE262128 UPA262119:UPA262128 UYW262119:UYW262128 VIS262119:VIS262128 VSO262119:VSO262128 WCK262119:WCK262128 WMG262119:WMG262128 WWC262119:WWC262128 U327655:U327664 JQ327655:JQ327664 TM327655:TM327664 ADI327655:ADI327664 ANE327655:ANE327664 AXA327655:AXA327664 BGW327655:BGW327664 BQS327655:BQS327664 CAO327655:CAO327664 CKK327655:CKK327664 CUG327655:CUG327664 DEC327655:DEC327664 DNY327655:DNY327664 DXU327655:DXU327664 EHQ327655:EHQ327664 ERM327655:ERM327664 FBI327655:FBI327664 FLE327655:FLE327664 FVA327655:FVA327664 GEW327655:GEW327664 GOS327655:GOS327664 GYO327655:GYO327664 HIK327655:HIK327664 HSG327655:HSG327664 ICC327655:ICC327664 ILY327655:ILY327664 IVU327655:IVU327664 JFQ327655:JFQ327664 JPM327655:JPM327664 JZI327655:JZI327664 KJE327655:KJE327664 KTA327655:KTA327664 LCW327655:LCW327664 LMS327655:LMS327664 LWO327655:LWO327664 MGK327655:MGK327664 MQG327655:MQG327664 NAC327655:NAC327664 NJY327655:NJY327664 NTU327655:NTU327664 ODQ327655:ODQ327664 ONM327655:ONM327664 OXI327655:OXI327664 PHE327655:PHE327664 PRA327655:PRA327664 QAW327655:QAW327664 QKS327655:QKS327664 QUO327655:QUO327664 REK327655:REK327664 ROG327655:ROG327664 RYC327655:RYC327664 SHY327655:SHY327664 SRU327655:SRU327664 TBQ327655:TBQ327664 TLM327655:TLM327664 TVI327655:TVI327664 UFE327655:UFE327664 UPA327655:UPA327664 UYW327655:UYW327664 VIS327655:VIS327664 VSO327655:VSO327664 WCK327655:WCK327664 WMG327655:WMG327664 WWC327655:WWC327664 U393191:U393200 JQ393191:JQ393200 TM393191:TM393200 ADI393191:ADI393200 ANE393191:ANE393200 AXA393191:AXA393200 BGW393191:BGW393200 BQS393191:BQS393200 CAO393191:CAO393200 CKK393191:CKK393200 CUG393191:CUG393200 DEC393191:DEC393200 DNY393191:DNY393200 DXU393191:DXU393200 EHQ393191:EHQ393200 ERM393191:ERM393200 FBI393191:FBI393200 FLE393191:FLE393200 FVA393191:FVA393200 GEW393191:GEW393200 GOS393191:GOS393200 GYO393191:GYO393200 HIK393191:HIK393200 HSG393191:HSG393200 ICC393191:ICC393200 ILY393191:ILY393200 IVU393191:IVU393200 JFQ393191:JFQ393200 JPM393191:JPM393200 JZI393191:JZI393200 KJE393191:KJE393200 KTA393191:KTA393200 LCW393191:LCW393200 LMS393191:LMS393200 LWO393191:LWO393200 MGK393191:MGK393200 MQG393191:MQG393200 NAC393191:NAC393200 NJY393191:NJY393200 NTU393191:NTU393200 ODQ393191:ODQ393200 ONM393191:ONM393200 OXI393191:OXI393200 PHE393191:PHE393200 PRA393191:PRA393200 QAW393191:QAW393200 QKS393191:QKS393200 QUO393191:QUO393200 REK393191:REK393200 ROG393191:ROG393200 RYC393191:RYC393200 SHY393191:SHY393200 SRU393191:SRU393200 TBQ393191:TBQ393200 TLM393191:TLM393200 TVI393191:TVI393200 UFE393191:UFE393200 UPA393191:UPA393200 UYW393191:UYW393200 VIS393191:VIS393200 VSO393191:VSO393200 WCK393191:WCK393200 WMG393191:WMG393200 WWC393191:WWC393200 U458727:U458736 JQ458727:JQ458736 TM458727:TM458736 ADI458727:ADI458736 ANE458727:ANE458736 AXA458727:AXA458736 BGW458727:BGW458736 BQS458727:BQS458736 CAO458727:CAO458736 CKK458727:CKK458736 CUG458727:CUG458736 DEC458727:DEC458736 DNY458727:DNY458736 DXU458727:DXU458736 EHQ458727:EHQ458736 ERM458727:ERM458736 FBI458727:FBI458736 FLE458727:FLE458736 FVA458727:FVA458736 GEW458727:GEW458736 GOS458727:GOS458736 GYO458727:GYO458736 HIK458727:HIK458736 HSG458727:HSG458736 ICC458727:ICC458736 ILY458727:ILY458736 IVU458727:IVU458736 JFQ458727:JFQ458736 JPM458727:JPM458736 JZI458727:JZI458736 KJE458727:KJE458736 KTA458727:KTA458736 LCW458727:LCW458736 LMS458727:LMS458736 LWO458727:LWO458736 MGK458727:MGK458736 MQG458727:MQG458736 NAC458727:NAC458736 NJY458727:NJY458736 NTU458727:NTU458736 ODQ458727:ODQ458736 ONM458727:ONM458736 OXI458727:OXI458736 PHE458727:PHE458736 PRA458727:PRA458736 QAW458727:QAW458736 QKS458727:QKS458736 QUO458727:QUO458736 REK458727:REK458736 ROG458727:ROG458736 RYC458727:RYC458736 SHY458727:SHY458736 SRU458727:SRU458736 TBQ458727:TBQ458736 TLM458727:TLM458736 TVI458727:TVI458736 UFE458727:UFE458736 UPA458727:UPA458736 UYW458727:UYW458736 VIS458727:VIS458736 VSO458727:VSO458736 WCK458727:WCK458736 WMG458727:WMG458736 WWC458727:WWC458736 U524263:U524272 JQ524263:JQ524272 TM524263:TM524272 ADI524263:ADI524272 ANE524263:ANE524272 AXA524263:AXA524272 BGW524263:BGW524272 BQS524263:BQS524272 CAO524263:CAO524272 CKK524263:CKK524272 CUG524263:CUG524272 DEC524263:DEC524272 DNY524263:DNY524272 DXU524263:DXU524272 EHQ524263:EHQ524272 ERM524263:ERM524272 FBI524263:FBI524272 FLE524263:FLE524272 FVA524263:FVA524272 GEW524263:GEW524272 GOS524263:GOS524272 GYO524263:GYO524272 HIK524263:HIK524272 HSG524263:HSG524272 ICC524263:ICC524272 ILY524263:ILY524272 IVU524263:IVU524272 JFQ524263:JFQ524272 JPM524263:JPM524272 JZI524263:JZI524272 KJE524263:KJE524272 KTA524263:KTA524272 LCW524263:LCW524272 LMS524263:LMS524272 LWO524263:LWO524272 MGK524263:MGK524272 MQG524263:MQG524272 NAC524263:NAC524272 NJY524263:NJY524272 NTU524263:NTU524272 ODQ524263:ODQ524272 ONM524263:ONM524272 OXI524263:OXI524272 PHE524263:PHE524272 PRA524263:PRA524272 QAW524263:QAW524272 QKS524263:QKS524272 QUO524263:QUO524272 REK524263:REK524272 ROG524263:ROG524272 RYC524263:RYC524272 SHY524263:SHY524272 SRU524263:SRU524272 TBQ524263:TBQ524272 TLM524263:TLM524272 TVI524263:TVI524272 UFE524263:UFE524272 UPA524263:UPA524272 UYW524263:UYW524272 VIS524263:VIS524272 VSO524263:VSO524272 WCK524263:WCK524272 WMG524263:WMG524272 WWC524263:WWC524272 U589799:U589808 JQ589799:JQ589808 TM589799:TM589808 ADI589799:ADI589808 ANE589799:ANE589808 AXA589799:AXA589808 BGW589799:BGW589808 BQS589799:BQS589808 CAO589799:CAO589808 CKK589799:CKK589808 CUG589799:CUG589808 DEC589799:DEC589808 DNY589799:DNY589808 DXU589799:DXU589808 EHQ589799:EHQ589808 ERM589799:ERM589808 FBI589799:FBI589808 FLE589799:FLE589808 FVA589799:FVA589808 GEW589799:GEW589808 GOS589799:GOS589808 GYO589799:GYO589808 HIK589799:HIK589808 HSG589799:HSG589808 ICC589799:ICC589808 ILY589799:ILY589808 IVU589799:IVU589808 JFQ589799:JFQ589808 JPM589799:JPM589808 JZI589799:JZI589808 KJE589799:KJE589808 KTA589799:KTA589808 LCW589799:LCW589808 LMS589799:LMS589808 LWO589799:LWO589808 MGK589799:MGK589808 MQG589799:MQG589808 NAC589799:NAC589808 NJY589799:NJY589808 NTU589799:NTU589808 ODQ589799:ODQ589808 ONM589799:ONM589808 OXI589799:OXI589808 PHE589799:PHE589808 PRA589799:PRA589808 QAW589799:QAW589808 QKS589799:QKS589808 QUO589799:QUO589808 REK589799:REK589808 ROG589799:ROG589808 RYC589799:RYC589808 SHY589799:SHY589808 SRU589799:SRU589808 TBQ589799:TBQ589808 TLM589799:TLM589808 TVI589799:TVI589808 UFE589799:UFE589808 UPA589799:UPA589808 UYW589799:UYW589808 VIS589799:VIS589808 VSO589799:VSO589808 WCK589799:WCK589808 WMG589799:WMG589808 WWC589799:WWC589808 U655335:U655344 JQ655335:JQ655344 TM655335:TM655344 ADI655335:ADI655344 ANE655335:ANE655344 AXA655335:AXA655344 BGW655335:BGW655344 BQS655335:BQS655344 CAO655335:CAO655344 CKK655335:CKK655344 CUG655335:CUG655344 DEC655335:DEC655344 DNY655335:DNY655344 DXU655335:DXU655344 EHQ655335:EHQ655344 ERM655335:ERM655344 FBI655335:FBI655344 FLE655335:FLE655344 FVA655335:FVA655344 GEW655335:GEW655344 GOS655335:GOS655344 GYO655335:GYO655344 HIK655335:HIK655344 HSG655335:HSG655344 ICC655335:ICC655344 ILY655335:ILY655344 IVU655335:IVU655344 JFQ655335:JFQ655344 JPM655335:JPM655344 JZI655335:JZI655344 KJE655335:KJE655344 KTA655335:KTA655344 LCW655335:LCW655344 LMS655335:LMS655344 LWO655335:LWO655344 MGK655335:MGK655344 MQG655335:MQG655344 NAC655335:NAC655344 NJY655335:NJY655344 NTU655335:NTU655344 ODQ655335:ODQ655344 ONM655335:ONM655344 OXI655335:OXI655344 PHE655335:PHE655344 PRA655335:PRA655344 QAW655335:QAW655344 QKS655335:QKS655344 QUO655335:QUO655344 REK655335:REK655344 ROG655335:ROG655344 RYC655335:RYC655344 SHY655335:SHY655344 SRU655335:SRU655344 TBQ655335:TBQ655344 TLM655335:TLM655344 TVI655335:TVI655344 UFE655335:UFE655344 UPA655335:UPA655344 UYW655335:UYW655344 VIS655335:VIS655344 VSO655335:VSO655344 WCK655335:WCK655344 WMG655335:WMG655344 WWC655335:WWC655344 U720871:U720880 JQ720871:JQ720880 TM720871:TM720880 ADI720871:ADI720880 ANE720871:ANE720880 AXA720871:AXA720880 BGW720871:BGW720880 BQS720871:BQS720880 CAO720871:CAO720880 CKK720871:CKK720880 CUG720871:CUG720880 DEC720871:DEC720880 DNY720871:DNY720880 DXU720871:DXU720880 EHQ720871:EHQ720880 ERM720871:ERM720880 FBI720871:FBI720880 FLE720871:FLE720880 FVA720871:FVA720880 GEW720871:GEW720880 GOS720871:GOS720880 GYO720871:GYO720880 HIK720871:HIK720880 HSG720871:HSG720880 ICC720871:ICC720880 ILY720871:ILY720880 IVU720871:IVU720880 JFQ720871:JFQ720880 JPM720871:JPM720880 JZI720871:JZI720880 KJE720871:KJE720880 KTA720871:KTA720880 LCW720871:LCW720880 LMS720871:LMS720880 LWO720871:LWO720880 MGK720871:MGK720880 MQG720871:MQG720880 NAC720871:NAC720880 NJY720871:NJY720880 NTU720871:NTU720880 ODQ720871:ODQ720880 ONM720871:ONM720880 OXI720871:OXI720880 PHE720871:PHE720880 PRA720871:PRA720880 QAW720871:QAW720880 QKS720871:QKS720880 QUO720871:QUO720880 REK720871:REK720880 ROG720871:ROG720880 RYC720871:RYC720880 SHY720871:SHY720880 SRU720871:SRU720880 TBQ720871:TBQ720880 TLM720871:TLM720880 TVI720871:TVI720880 UFE720871:UFE720880 UPA720871:UPA720880 UYW720871:UYW720880 VIS720871:VIS720880 VSO720871:VSO720880 WCK720871:WCK720880 WMG720871:WMG720880 WWC720871:WWC720880 U786407:U786416 JQ786407:JQ786416 TM786407:TM786416 ADI786407:ADI786416 ANE786407:ANE786416 AXA786407:AXA786416 BGW786407:BGW786416 BQS786407:BQS786416 CAO786407:CAO786416 CKK786407:CKK786416 CUG786407:CUG786416 DEC786407:DEC786416 DNY786407:DNY786416 DXU786407:DXU786416 EHQ786407:EHQ786416 ERM786407:ERM786416 FBI786407:FBI786416 FLE786407:FLE786416 FVA786407:FVA786416 GEW786407:GEW786416 GOS786407:GOS786416 GYO786407:GYO786416 HIK786407:HIK786416 HSG786407:HSG786416 ICC786407:ICC786416 ILY786407:ILY786416 IVU786407:IVU786416 JFQ786407:JFQ786416 JPM786407:JPM786416 JZI786407:JZI786416 KJE786407:KJE786416 KTA786407:KTA786416 LCW786407:LCW786416 LMS786407:LMS786416 LWO786407:LWO786416 MGK786407:MGK786416 MQG786407:MQG786416 NAC786407:NAC786416 NJY786407:NJY786416 NTU786407:NTU786416 ODQ786407:ODQ786416 ONM786407:ONM786416 OXI786407:OXI786416 PHE786407:PHE786416 PRA786407:PRA786416 QAW786407:QAW786416 QKS786407:QKS786416 QUO786407:QUO786416 REK786407:REK786416 ROG786407:ROG786416 RYC786407:RYC786416 SHY786407:SHY786416 SRU786407:SRU786416 TBQ786407:TBQ786416 TLM786407:TLM786416 TVI786407:TVI786416 UFE786407:UFE786416 UPA786407:UPA786416 UYW786407:UYW786416 VIS786407:VIS786416 VSO786407:VSO786416 WCK786407:WCK786416 WMG786407:WMG786416 WWC786407:WWC786416 U851943:U851952 JQ851943:JQ851952 TM851943:TM851952 ADI851943:ADI851952 ANE851943:ANE851952 AXA851943:AXA851952 BGW851943:BGW851952 BQS851943:BQS851952 CAO851943:CAO851952 CKK851943:CKK851952 CUG851943:CUG851952 DEC851943:DEC851952 DNY851943:DNY851952 DXU851943:DXU851952 EHQ851943:EHQ851952 ERM851943:ERM851952 FBI851943:FBI851952 FLE851943:FLE851952 FVA851943:FVA851952 GEW851943:GEW851952 GOS851943:GOS851952 GYO851943:GYO851952 HIK851943:HIK851952 HSG851943:HSG851952 ICC851943:ICC851952 ILY851943:ILY851952 IVU851943:IVU851952 JFQ851943:JFQ851952 JPM851943:JPM851952 JZI851943:JZI851952 KJE851943:KJE851952 KTA851943:KTA851952 LCW851943:LCW851952 LMS851943:LMS851952 LWO851943:LWO851952 MGK851943:MGK851952 MQG851943:MQG851952 NAC851943:NAC851952 NJY851943:NJY851952 NTU851943:NTU851952 ODQ851943:ODQ851952 ONM851943:ONM851952 OXI851943:OXI851952 PHE851943:PHE851952 PRA851943:PRA851952 QAW851943:QAW851952 QKS851943:QKS851952 QUO851943:QUO851952 REK851943:REK851952 ROG851943:ROG851952 RYC851943:RYC851952 SHY851943:SHY851952 SRU851943:SRU851952 TBQ851943:TBQ851952 TLM851943:TLM851952 TVI851943:TVI851952 UFE851943:UFE851952 UPA851943:UPA851952 UYW851943:UYW851952 VIS851943:VIS851952 VSO851943:VSO851952 WCK851943:WCK851952 WMG851943:WMG851952 WWC851943:WWC851952 U917479:U917488 JQ917479:JQ917488 TM917479:TM917488 ADI917479:ADI917488 ANE917479:ANE917488 AXA917479:AXA917488 BGW917479:BGW917488 BQS917479:BQS917488 CAO917479:CAO917488 CKK917479:CKK917488 CUG917479:CUG917488 DEC917479:DEC917488 DNY917479:DNY917488 DXU917479:DXU917488 EHQ917479:EHQ917488 ERM917479:ERM917488 FBI917479:FBI917488 FLE917479:FLE917488 FVA917479:FVA917488 GEW917479:GEW917488 GOS917479:GOS917488 GYO917479:GYO917488 HIK917479:HIK917488 HSG917479:HSG917488 ICC917479:ICC917488 ILY917479:ILY917488 IVU917479:IVU917488 JFQ917479:JFQ917488 JPM917479:JPM917488 JZI917479:JZI917488 KJE917479:KJE917488 KTA917479:KTA917488 LCW917479:LCW917488 LMS917479:LMS917488 LWO917479:LWO917488 MGK917479:MGK917488 MQG917479:MQG917488 NAC917479:NAC917488 NJY917479:NJY917488 NTU917479:NTU917488 ODQ917479:ODQ917488 ONM917479:ONM917488 OXI917479:OXI917488 PHE917479:PHE917488 PRA917479:PRA917488 QAW917479:QAW917488 QKS917479:QKS917488 QUO917479:QUO917488 REK917479:REK917488 ROG917479:ROG917488 RYC917479:RYC917488 SHY917479:SHY917488 SRU917479:SRU917488 TBQ917479:TBQ917488 TLM917479:TLM917488 TVI917479:TVI917488 UFE917479:UFE917488 UPA917479:UPA917488 UYW917479:UYW917488 VIS917479:VIS917488 VSO917479:VSO917488 WCK917479:WCK917488 WMG917479:WMG917488 WWC917479:WWC917488 U983015:U983024 JQ983015:JQ983024 TM983015:TM983024 ADI983015:ADI983024 ANE983015:ANE983024 AXA983015:AXA983024 BGW983015:BGW983024 BQS983015:BQS983024 CAO983015:CAO983024 CKK983015:CKK983024 CUG983015:CUG983024 DEC983015:DEC983024 DNY983015:DNY983024 DXU983015:DXU983024 EHQ983015:EHQ983024 ERM983015:ERM983024 FBI983015:FBI983024 FLE983015:FLE983024 FVA983015:FVA983024 GEW983015:GEW983024 GOS983015:GOS983024 GYO983015:GYO983024 HIK983015:HIK983024 HSG983015:HSG983024 ICC983015:ICC983024 ILY983015:ILY983024 IVU983015:IVU983024 JFQ983015:JFQ983024 JPM983015:JPM983024 JZI983015:JZI983024 KJE983015:KJE983024 KTA983015:KTA983024 LCW983015:LCW983024 LMS983015:LMS983024 LWO983015:LWO983024 MGK983015:MGK983024 MQG983015:MQG983024 NAC983015:NAC983024 NJY983015:NJY983024 NTU983015:NTU983024 ODQ983015:ODQ983024 ONM983015:ONM983024 OXI983015:OXI983024 PHE983015:PHE983024 PRA983015:PRA983024 QAW983015:QAW983024 QKS983015:QKS983024 QUO983015:QUO983024 REK983015:REK983024 ROG983015:ROG983024 RYC983015:RYC983024 SHY983015:SHY983024 SRU983015:SRU983024 TBQ983015:TBQ983024 TLM983015:TLM983024 TVI983015:TVI983024 UFE983015:UFE983024 UPA983015:UPA983024 UYW983015:UYW983024 VIS983015:VIS983024 VSO983015:VSO983024 WCK983015:WCK983024 WMG983015:WMG983024 WWC983015:WWC983024 U65522:U65542 JQ65522:JQ65542 TM65522:TM65542 ADI65522:ADI65542 ANE65522:ANE65542 AXA65522:AXA65542 BGW65522:BGW65542 BQS65522:BQS65542 CAO65522:CAO65542 CKK65522:CKK65542 CUG65522:CUG65542 DEC65522:DEC65542 DNY65522:DNY65542 DXU65522:DXU65542 EHQ65522:EHQ65542 ERM65522:ERM65542 FBI65522:FBI65542 FLE65522:FLE65542 FVA65522:FVA65542 GEW65522:GEW65542 GOS65522:GOS65542 GYO65522:GYO65542 HIK65522:HIK65542 HSG65522:HSG65542 ICC65522:ICC65542 ILY65522:ILY65542 IVU65522:IVU65542 JFQ65522:JFQ65542 JPM65522:JPM65542 JZI65522:JZI65542 KJE65522:KJE65542 KTA65522:KTA65542 LCW65522:LCW65542 LMS65522:LMS65542 LWO65522:LWO65542 MGK65522:MGK65542 MQG65522:MQG65542 NAC65522:NAC65542 NJY65522:NJY65542 NTU65522:NTU65542 ODQ65522:ODQ65542 ONM65522:ONM65542 OXI65522:OXI65542 PHE65522:PHE65542 PRA65522:PRA65542 QAW65522:QAW65542 QKS65522:QKS65542 QUO65522:QUO65542 REK65522:REK65542 ROG65522:ROG65542 RYC65522:RYC65542 SHY65522:SHY65542 SRU65522:SRU65542 TBQ65522:TBQ65542 TLM65522:TLM65542 TVI65522:TVI65542 UFE65522:UFE65542 UPA65522:UPA65542 UYW65522:UYW65542 VIS65522:VIS65542 VSO65522:VSO65542 WCK65522:WCK65542 WMG65522:WMG65542 WWC65522:WWC65542 U131058:U131078 JQ131058:JQ131078 TM131058:TM131078 ADI131058:ADI131078 ANE131058:ANE131078 AXA131058:AXA131078 BGW131058:BGW131078 BQS131058:BQS131078 CAO131058:CAO131078 CKK131058:CKK131078 CUG131058:CUG131078 DEC131058:DEC131078 DNY131058:DNY131078 DXU131058:DXU131078 EHQ131058:EHQ131078 ERM131058:ERM131078 FBI131058:FBI131078 FLE131058:FLE131078 FVA131058:FVA131078 GEW131058:GEW131078 GOS131058:GOS131078 GYO131058:GYO131078 HIK131058:HIK131078 HSG131058:HSG131078 ICC131058:ICC131078 ILY131058:ILY131078 IVU131058:IVU131078 JFQ131058:JFQ131078 JPM131058:JPM131078 JZI131058:JZI131078 KJE131058:KJE131078 KTA131058:KTA131078 LCW131058:LCW131078 LMS131058:LMS131078 LWO131058:LWO131078 MGK131058:MGK131078 MQG131058:MQG131078 NAC131058:NAC131078 NJY131058:NJY131078 NTU131058:NTU131078 ODQ131058:ODQ131078 ONM131058:ONM131078 OXI131058:OXI131078 PHE131058:PHE131078 PRA131058:PRA131078 QAW131058:QAW131078 QKS131058:QKS131078 QUO131058:QUO131078 REK131058:REK131078 ROG131058:ROG131078 RYC131058:RYC131078 SHY131058:SHY131078 SRU131058:SRU131078 TBQ131058:TBQ131078 TLM131058:TLM131078 TVI131058:TVI131078 UFE131058:UFE131078 UPA131058:UPA131078 UYW131058:UYW131078 VIS131058:VIS131078 VSO131058:VSO131078 WCK131058:WCK131078 WMG131058:WMG131078 WWC131058:WWC131078 U196594:U196614 JQ196594:JQ196614 TM196594:TM196614 ADI196594:ADI196614 ANE196594:ANE196614 AXA196594:AXA196614 BGW196594:BGW196614 BQS196594:BQS196614 CAO196594:CAO196614 CKK196594:CKK196614 CUG196594:CUG196614 DEC196594:DEC196614 DNY196594:DNY196614 DXU196594:DXU196614 EHQ196594:EHQ196614 ERM196594:ERM196614 FBI196594:FBI196614 FLE196594:FLE196614 FVA196594:FVA196614 GEW196594:GEW196614 GOS196594:GOS196614 GYO196594:GYO196614 HIK196594:HIK196614 HSG196594:HSG196614 ICC196594:ICC196614 ILY196594:ILY196614 IVU196594:IVU196614 JFQ196594:JFQ196614 JPM196594:JPM196614 JZI196594:JZI196614 KJE196594:KJE196614 KTA196594:KTA196614 LCW196594:LCW196614 LMS196594:LMS196614 LWO196594:LWO196614 MGK196594:MGK196614 MQG196594:MQG196614 NAC196594:NAC196614 NJY196594:NJY196614 NTU196594:NTU196614 ODQ196594:ODQ196614 ONM196594:ONM196614 OXI196594:OXI196614 PHE196594:PHE196614 PRA196594:PRA196614 QAW196594:QAW196614 QKS196594:QKS196614 QUO196594:QUO196614 REK196594:REK196614 ROG196594:ROG196614 RYC196594:RYC196614 SHY196594:SHY196614 SRU196594:SRU196614 TBQ196594:TBQ196614 TLM196594:TLM196614 TVI196594:TVI196614 UFE196594:UFE196614 UPA196594:UPA196614 UYW196594:UYW196614 VIS196594:VIS196614 VSO196594:VSO196614 WCK196594:WCK196614 WMG196594:WMG196614 WWC196594:WWC196614 U262130:U262150 JQ262130:JQ262150 TM262130:TM262150 ADI262130:ADI262150 ANE262130:ANE262150 AXA262130:AXA262150 BGW262130:BGW262150 BQS262130:BQS262150 CAO262130:CAO262150 CKK262130:CKK262150 CUG262130:CUG262150 DEC262130:DEC262150 DNY262130:DNY262150 DXU262130:DXU262150 EHQ262130:EHQ262150 ERM262130:ERM262150 FBI262130:FBI262150 FLE262130:FLE262150 FVA262130:FVA262150 GEW262130:GEW262150 GOS262130:GOS262150 GYO262130:GYO262150 HIK262130:HIK262150 HSG262130:HSG262150 ICC262130:ICC262150 ILY262130:ILY262150 IVU262130:IVU262150 JFQ262130:JFQ262150 JPM262130:JPM262150 JZI262130:JZI262150 KJE262130:KJE262150 KTA262130:KTA262150 LCW262130:LCW262150 LMS262130:LMS262150 LWO262130:LWO262150 MGK262130:MGK262150 MQG262130:MQG262150 NAC262130:NAC262150 NJY262130:NJY262150 NTU262130:NTU262150 ODQ262130:ODQ262150 ONM262130:ONM262150 OXI262130:OXI262150 PHE262130:PHE262150 PRA262130:PRA262150 QAW262130:QAW262150 QKS262130:QKS262150 QUO262130:QUO262150 REK262130:REK262150 ROG262130:ROG262150 RYC262130:RYC262150 SHY262130:SHY262150 SRU262130:SRU262150 TBQ262130:TBQ262150 TLM262130:TLM262150 TVI262130:TVI262150 UFE262130:UFE262150 UPA262130:UPA262150 UYW262130:UYW262150 VIS262130:VIS262150 VSO262130:VSO262150 WCK262130:WCK262150 WMG262130:WMG262150 WWC262130:WWC262150 U327666:U327686 JQ327666:JQ327686 TM327666:TM327686 ADI327666:ADI327686 ANE327666:ANE327686 AXA327666:AXA327686 BGW327666:BGW327686 BQS327666:BQS327686 CAO327666:CAO327686 CKK327666:CKK327686 CUG327666:CUG327686 DEC327666:DEC327686 DNY327666:DNY327686 DXU327666:DXU327686 EHQ327666:EHQ327686 ERM327666:ERM327686 FBI327666:FBI327686 FLE327666:FLE327686 FVA327666:FVA327686 GEW327666:GEW327686 GOS327666:GOS327686 GYO327666:GYO327686 HIK327666:HIK327686 HSG327666:HSG327686 ICC327666:ICC327686 ILY327666:ILY327686 IVU327666:IVU327686 JFQ327666:JFQ327686 JPM327666:JPM327686 JZI327666:JZI327686 KJE327666:KJE327686 KTA327666:KTA327686 LCW327666:LCW327686 LMS327666:LMS327686 LWO327666:LWO327686 MGK327666:MGK327686 MQG327666:MQG327686 NAC327666:NAC327686 NJY327666:NJY327686 NTU327666:NTU327686 ODQ327666:ODQ327686 ONM327666:ONM327686 OXI327666:OXI327686 PHE327666:PHE327686 PRA327666:PRA327686 QAW327666:QAW327686 QKS327666:QKS327686 QUO327666:QUO327686 REK327666:REK327686 ROG327666:ROG327686 RYC327666:RYC327686 SHY327666:SHY327686 SRU327666:SRU327686 TBQ327666:TBQ327686 TLM327666:TLM327686 TVI327666:TVI327686 UFE327666:UFE327686 UPA327666:UPA327686 UYW327666:UYW327686 VIS327666:VIS327686 VSO327666:VSO327686 WCK327666:WCK327686 WMG327666:WMG327686 WWC327666:WWC327686 U393202:U393222 JQ393202:JQ393222 TM393202:TM393222 ADI393202:ADI393222 ANE393202:ANE393222 AXA393202:AXA393222 BGW393202:BGW393222 BQS393202:BQS393222 CAO393202:CAO393222 CKK393202:CKK393222 CUG393202:CUG393222 DEC393202:DEC393222 DNY393202:DNY393222 DXU393202:DXU393222 EHQ393202:EHQ393222 ERM393202:ERM393222 FBI393202:FBI393222 FLE393202:FLE393222 FVA393202:FVA393222 GEW393202:GEW393222 GOS393202:GOS393222 GYO393202:GYO393222 HIK393202:HIK393222 HSG393202:HSG393222 ICC393202:ICC393222 ILY393202:ILY393222 IVU393202:IVU393222 JFQ393202:JFQ393222 JPM393202:JPM393222 JZI393202:JZI393222 KJE393202:KJE393222 KTA393202:KTA393222 LCW393202:LCW393222 LMS393202:LMS393222 LWO393202:LWO393222 MGK393202:MGK393222 MQG393202:MQG393222 NAC393202:NAC393222 NJY393202:NJY393222 NTU393202:NTU393222 ODQ393202:ODQ393222 ONM393202:ONM393222 OXI393202:OXI393222 PHE393202:PHE393222 PRA393202:PRA393222 QAW393202:QAW393222 QKS393202:QKS393222 QUO393202:QUO393222 REK393202:REK393222 ROG393202:ROG393222 RYC393202:RYC393222 SHY393202:SHY393222 SRU393202:SRU393222 TBQ393202:TBQ393222 TLM393202:TLM393222 TVI393202:TVI393222 UFE393202:UFE393222 UPA393202:UPA393222 UYW393202:UYW393222 VIS393202:VIS393222 VSO393202:VSO393222 WCK393202:WCK393222 WMG393202:WMG393222 WWC393202:WWC393222 U458738:U458758 JQ458738:JQ458758 TM458738:TM458758 ADI458738:ADI458758 ANE458738:ANE458758 AXA458738:AXA458758 BGW458738:BGW458758 BQS458738:BQS458758 CAO458738:CAO458758 CKK458738:CKK458758 CUG458738:CUG458758 DEC458738:DEC458758 DNY458738:DNY458758 DXU458738:DXU458758 EHQ458738:EHQ458758 ERM458738:ERM458758 FBI458738:FBI458758 FLE458738:FLE458758 FVA458738:FVA458758 GEW458738:GEW458758 GOS458738:GOS458758 GYO458738:GYO458758 HIK458738:HIK458758 HSG458738:HSG458758 ICC458738:ICC458758 ILY458738:ILY458758 IVU458738:IVU458758 JFQ458738:JFQ458758 JPM458738:JPM458758 JZI458738:JZI458758 KJE458738:KJE458758 KTA458738:KTA458758 LCW458738:LCW458758 LMS458738:LMS458758 LWO458738:LWO458758 MGK458738:MGK458758 MQG458738:MQG458758 NAC458738:NAC458758 NJY458738:NJY458758 NTU458738:NTU458758 ODQ458738:ODQ458758 ONM458738:ONM458758 OXI458738:OXI458758 PHE458738:PHE458758 PRA458738:PRA458758 QAW458738:QAW458758 QKS458738:QKS458758 QUO458738:QUO458758 REK458738:REK458758 ROG458738:ROG458758 RYC458738:RYC458758 SHY458738:SHY458758 SRU458738:SRU458758 TBQ458738:TBQ458758 TLM458738:TLM458758 TVI458738:TVI458758 UFE458738:UFE458758 UPA458738:UPA458758 UYW458738:UYW458758 VIS458738:VIS458758 VSO458738:VSO458758 WCK458738:WCK458758 WMG458738:WMG458758 WWC458738:WWC458758 U524274:U524294 JQ524274:JQ524294 TM524274:TM524294 ADI524274:ADI524294 ANE524274:ANE524294 AXA524274:AXA524294 BGW524274:BGW524294 BQS524274:BQS524294 CAO524274:CAO524294 CKK524274:CKK524294 CUG524274:CUG524294 DEC524274:DEC524294 DNY524274:DNY524294 DXU524274:DXU524294 EHQ524274:EHQ524294 ERM524274:ERM524294 FBI524274:FBI524294 FLE524274:FLE524294 FVA524274:FVA524294 GEW524274:GEW524294 GOS524274:GOS524294 GYO524274:GYO524294 HIK524274:HIK524294 HSG524274:HSG524294 ICC524274:ICC524294 ILY524274:ILY524294 IVU524274:IVU524294 JFQ524274:JFQ524294 JPM524274:JPM524294 JZI524274:JZI524294 KJE524274:KJE524294 KTA524274:KTA524294 LCW524274:LCW524294 LMS524274:LMS524294 LWO524274:LWO524294 MGK524274:MGK524294 MQG524274:MQG524294 NAC524274:NAC524294 NJY524274:NJY524294 NTU524274:NTU524294 ODQ524274:ODQ524294 ONM524274:ONM524294 OXI524274:OXI524294 PHE524274:PHE524294 PRA524274:PRA524294 QAW524274:QAW524294 QKS524274:QKS524294 QUO524274:QUO524294 REK524274:REK524294 ROG524274:ROG524294 RYC524274:RYC524294 SHY524274:SHY524294 SRU524274:SRU524294 TBQ524274:TBQ524294 TLM524274:TLM524294 TVI524274:TVI524294 UFE524274:UFE524294 UPA524274:UPA524294 UYW524274:UYW524294 VIS524274:VIS524294 VSO524274:VSO524294 WCK524274:WCK524294 WMG524274:WMG524294 WWC524274:WWC524294 U589810:U589830 JQ589810:JQ589830 TM589810:TM589830 ADI589810:ADI589830 ANE589810:ANE589830 AXA589810:AXA589830 BGW589810:BGW589830 BQS589810:BQS589830 CAO589810:CAO589830 CKK589810:CKK589830 CUG589810:CUG589830 DEC589810:DEC589830 DNY589810:DNY589830 DXU589810:DXU589830 EHQ589810:EHQ589830 ERM589810:ERM589830 FBI589810:FBI589830 FLE589810:FLE589830 FVA589810:FVA589830 GEW589810:GEW589830 GOS589810:GOS589830 GYO589810:GYO589830 HIK589810:HIK589830 HSG589810:HSG589830 ICC589810:ICC589830 ILY589810:ILY589830 IVU589810:IVU589830 JFQ589810:JFQ589830 JPM589810:JPM589830 JZI589810:JZI589830 KJE589810:KJE589830 KTA589810:KTA589830 LCW589810:LCW589830 LMS589810:LMS589830 LWO589810:LWO589830 MGK589810:MGK589830 MQG589810:MQG589830 NAC589810:NAC589830 NJY589810:NJY589830 NTU589810:NTU589830 ODQ589810:ODQ589830 ONM589810:ONM589830 OXI589810:OXI589830 PHE589810:PHE589830 PRA589810:PRA589830 QAW589810:QAW589830 QKS589810:QKS589830 QUO589810:QUO589830 REK589810:REK589830 ROG589810:ROG589830 RYC589810:RYC589830 SHY589810:SHY589830 SRU589810:SRU589830 TBQ589810:TBQ589830 TLM589810:TLM589830 TVI589810:TVI589830 UFE589810:UFE589830 UPA589810:UPA589830 UYW589810:UYW589830 VIS589810:VIS589830 VSO589810:VSO589830 WCK589810:WCK589830 WMG589810:WMG589830 WWC589810:WWC589830 U655346:U655366 JQ655346:JQ655366 TM655346:TM655366 ADI655346:ADI655366 ANE655346:ANE655366 AXA655346:AXA655366 BGW655346:BGW655366 BQS655346:BQS655366 CAO655346:CAO655366 CKK655346:CKK655366 CUG655346:CUG655366 DEC655346:DEC655366 DNY655346:DNY655366 DXU655346:DXU655366 EHQ655346:EHQ655366 ERM655346:ERM655366 FBI655346:FBI655366 FLE655346:FLE655366 FVA655346:FVA655366 GEW655346:GEW655366 GOS655346:GOS655366 GYO655346:GYO655366 HIK655346:HIK655366 HSG655346:HSG655366 ICC655346:ICC655366 ILY655346:ILY655366 IVU655346:IVU655366 JFQ655346:JFQ655366 JPM655346:JPM655366 JZI655346:JZI655366 KJE655346:KJE655366 KTA655346:KTA655366 LCW655346:LCW655366 LMS655346:LMS655366 LWO655346:LWO655366 MGK655346:MGK655366 MQG655346:MQG655366 NAC655346:NAC655366 NJY655346:NJY655366 NTU655346:NTU655366 ODQ655346:ODQ655366 ONM655346:ONM655366 OXI655346:OXI655366 PHE655346:PHE655366 PRA655346:PRA655366 QAW655346:QAW655366 QKS655346:QKS655366 QUO655346:QUO655366 REK655346:REK655366 ROG655346:ROG655366 RYC655346:RYC655366 SHY655346:SHY655366 SRU655346:SRU655366 TBQ655346:TBQ655366 TLM655346:TLM655366 TVI655346:TVI655366 UFE655346:UFE655366 UPA655346:UPA655366 UYW655346:UYW655366 VIS655346:VIS655366 VSO655346:VSO655366 WCK655346:WCK655366 WMG655346:WMG655366 WWC655346:WWC655366 U720882:U720902 JQ720882:JQ720902 TM720882:TM720902 ADI720882:ADI720902 ANE720882:ANE720902 AXA720882:AXA720902 BGW720882:BGW720902 BQS720882:BQS720902 CAO720882:CAO720902 CKK720882:CKK720902 CUG720882:CUG720902 DEC720882:DEC720902 DNY720882:DNY720902 DXU720882:DXU720902 EHQ720882:EHQ720902 ERM720882:ERM720902 FBI720882:FBI720902 FLE720882:FLE720902 FVA720882:FVA720902 GEW720882:GEW720902 GOS720882:GOS720902 GYO720882:GYO720902 HIK720882:HIK720902 HSG720882:HSG720902 ICC720882:ICC720902 ILY720882:ILY720902 IVU720882:IVU720902 JFQ720882:JFQ720902 JPM720882:JPM720902 JZI720882:JZI720902 KJE720882:KJE720902 KTA720882:KTA720902 LCW720882:LCW720902 LMS720882:LMS720902 LWO720882:LWO720902 MGK720882:MGK720902 MQG720882:MQG720902 NAC720882:NAC720902 NJY720882:NJY720902 NTU720882:NTU720902 ODQ720882:ODQ720902 ONM720882:ONM720902 OXI720882:OXI720902 PHE720882:PHE720902 PRA720882:PRA720902 QAW720882:QAW720902 QKS720882:QKS720902 QUO720882:QUO720902 REK720882:REK720902 ROG720882:ROG720902 RYC720882:RYC720902 SHY720882:SHY720902 SRU720882:SRU720902 TBQ720882:TBQ720902 TLM720882:TLM720902 TVI720882:TVI720902 UFE720882:UFE720902 UPA720882:UPA720902 UYW720882:UYW720902 VIS720882:VIS720902 VSO720882:VSO720902 WCK720882:WCK720902 WMG720882:WMG720902 WWC720882:WWC720902 U786418:U786438 JQ786418:JQ786438 TM786418:TM786438 ADI786418:ADI786438 ANE786418:ANE786438 AXA786418:AXA786438 BGW786418:BGW786438 BQS786418:BQS786438 CAO786418:CAO786438 CKK786418:CKK786438 CUG786418:CUG786438 DEC786418:DEC786438 DNY786418:DNY786438 DXU786418:DXU786438 EHQ786418:EHQ786438 ERM786418:ERM786438 FBI786418:FBI786438 FLE786418:FLE786438 FVA786418:FVA786438 GEW786418:GEW786438 GOS786418:GOS786438 GYO786418:GYO786438 HIK786418:HIK786438 HSG786418:HSG786438 ICC786418:ICC786438 ILY786418:ILY786438 IVU786418:IVU786438 JFQ786418:JFQ786438 JPM786418:JPM786438 JZI786418:JZI786438 KJE786418:KJE786438 KTA786418:KTA786438 LCW786418:LCW786438 LMS786418:LMS786438 LWO786418:LWO786438 MGK786418:MGK786438 MQG786418:MQG786438 NAC786418:NAC786438 NJY786418:NJY786438 NTU786418:NTU786438 ODQ786418:ODQ786438 ONM786418:ONM786438 OXI786418:OXI786438 PHE786418:PHE786438 PRA786418:PRA786438 QAW786418:QAW786438 QKS786418:QKS786438 QUO786418:QUO786438 REK786418:REK786438 ROG786418:ROG786438 RYC786418:RYC786438 SHY786418:SHY786438 SRU786418:SRU786438 TBQ786418:TBQ786438 TLM786418:TLM786438 TVI786418:TVI786438 UFE786418:UFE786438 UPA786418:UPA786438 UYW786418:UYW786438 VIS786418:VIS786438 VSO786418:VSO786438 WCK786418:WCK786438 WMG786418:WMG786438 WWC786418:WWC786438 U851954:U851974 JQ851954:JQ851974 TM851954:TM851974 ADI851954:ADI851974 ANE851954:ANE851974 AXA851954:AXA851974 BGW851954:BGW851974 BQS851954:BQS851974 CAO851954:CAO851974 CKK851954:CKK851974 CUG851954:CUG851974 DEC851954:DEC851974 DNY851954:DNY851974 DXU851954:DXU851974 EHQ851954:EHQ851974 ERM851954:ERM851974 FBI851954:FBI851974 FLE851954:FLE851974 FVA851954:FVA851974 GEW851954:GEW851974 GOS851954:GOS851974 GYO851954:GYO851974 HIK851954:HIK851974 HSG851954:HSG851974 ICC851954:ICC851974 ILY851954:ILY851974 IVU851954:IVU851974 JFQ851954:JFQ851974 JPM851954:JPM851974 JZI851954:JZI851974 KJE851954:KJE851974 KTA851954:KTA851974 LCW851954:LCW851974 LMS851954:LMS851974 LWO851954:LWO851974 MGK851954:MGK851974 MQG851954:MQG851974 NAC851954:NAC851974 NJY851954:NJY851974 NTU851954:NTU851974 ODQ851954:ODQ851974 ONM851954:ONM851974 OXI851954:OXI851974 PHE851954:PHE851974 PRA851954:PRA851974 QAW851954:QAW851974 QKS851954:QKS851974 QUO851954:QUO851974 REK851954:REK851974 ROG851954:ROG851974 RYC851954:RYC851974 SHY851954:SHY851974 SRU851954:SRU851974 TBQ851954:TBQ851974 TLM851954:TLM851974 TVI851954:TVI851974 UFE851954:UFE851974 UPA851954:UPA851974 UYW851954:UYW851974 VIS851954:VIS851974 VSO851954:VSO851974 WCK851954:WCK851974 WMG851954:WMG851974 WWC851954:WWC851974 U917490:U917510 JQ917490:JQ917510 TM917490:TM917510 ADI917490:ADI917510 ANE917490:ANE917510 AXA917490:AXA917510 BGW917490:BGW917510 BQS917490:BQS917510 CAO917490:CAO917510 CKK917490:CKK917510 CUG917490:CUG917510 DEC917490:DEC917510 DNY917490:DNY917510 DXU917490:DXU917510 EHQ917490:EHQ917510 ERM917490:ERM917510 FBI917490:FBI917510 FLE917490:FLE917510 FVA917490:FVA917510 GEW917490:GEW917510 GOS917490:GOS917510 GYO917490:GYO917510 HIK917490:HIK917510 HSG917490:HSG917510 ICC917490:ICC917510 ILY917490:ILY917510 IVU917490:IVU917510 JFQ917490:JFQ917510 JPM917490:JPM917510 JZI917490:JZI917510 KJE917490:KJE917510 KTA917490:KTA917510 LCW917490:LCW917510 LMS917490:LMS917510 LWO917490:LWO917510 MGK917490:MGK917510 MQG917490:MQG917510 NAC917490:NAC917510 NJY917490:NJY917510 NTU917490:NTU917510 ODQ917490:ODQ917510 ONM917490:ONM917510 OXI917490:OXI917510 PHE917490:PHE917510 PRA917490:PRA917510 QAW917490:QAW917510 QKS917490:QKS917510 QUO917490:QUO917510 REK917490:REK917510 ROG917490:ROG917510 RYC917490:RYC917510 SHY917490:SHY917510 SRU917490:SRU917510 TBQ917490:TBQ917510 TLM917490:TLM917510 TVI917490:TVI917510 UFE917490:UFE917510 UPA917490:UPA917510 UYW917490:UYW917510 VIS917490:VIS917510 VSO917490:VSO917510 WCK917490:WCK917510 WMG917490:WMG917510 WWC917490:WWC917510 U983026:U983046 JQ983026:JQ983046 TM983026:TM983046 ADI983026:ADI983046 ANE983026:ANE983046 AXA983026:AXA983046 BGW983026:BGW983046 BQS983026:BQS983046 CAO983026:CAO983046 CKK983026:CKK983046 CUG983026:CUG983046 DEC983026:DEC983046 DNY983026:DNY983046 DXU983026:DXU983046 EHQ983026:EHQ983046 ERM983026:ERM983046 FBI983026:FBI983046 FLE983026:FLE983046 FVA983026:FVA983046 GEW983026:GEW983046 GOS983026:GOS983046 GYO983026:GYO983046 HIK983026:HIK983046 HSG983026:HSG983046 ICC983026:ICC983046 ILY983026:ILY983046 IVU983026:IVU983046 JFQ983026:JFQ983046 JPM983026:JPM983046 JZI983026:JZI983046 KJE983026:KJE983046 KTA983026:KTA983046 LCW983026:LCW983046 LMS983026:LMS983046 LWO983026:LWO983046 MGK983026:MGK983046 MQG983026:MQG983046 NAC983026:NAC983046 NJY983026:NJY983046 NTU983026:NTU983046 ODQ983026:ODQ983046 ONM983026:ONM983046 OXI983026:OXI983046 PHE983026:PHE983046 PRA983026:PRA983046 QAW983026:QAW983046 QKS983026:QKS983046 QUO983026:QUO983046 REK983026:REK983046 ROG983026:ROG983046 RYC983026:RYC983046 SHY983026:SHY983046 SRU983026:SRU983046 TBQ983026:TBQ983046 TLM983026:TLM983046 TVI983026:TVI983046 UFE983026:UFE983046 UPA983026:UPA983046 UYW983026:UYW983046 VIS983026:VIS983046 VSO983026:VSO983046 WCK983026:WCK983046 WMG983026:WMG983046 WWC983026:WWC983046 WMG16:WMG65493 WWC16:WWC65493 JQ16:JQ65493 TM16:TM65493 ADI16:ADI65493 ANE16:ANE65493 AXA16:AXA65493 BGW16:BGW65493 BQS16:BQS65493 CAO16:CAO65493 CKK16:CKK65493 CUG16:CUG65493 DEC16:DEC65493 DNY16:DNY65493 DXU16:DXU65493 EHQ16:EHQ65493 ERM16:ERM65493 FBI16:FBI65493 FLE16:FLE65493 FVA16:FVA65493 GEW16:GEW65493 GOS16:GOS65493 GYO16:GYO65493 HIK16:HIK65493 HSG16:HSG65493 ICC16:ICC65493 ILY16:ILY65493 IVU16:IVU65493 JFQ16:JFQ65493 JPM16:JPM65493 JZI16:JZI65493 KJE16:KJE65493 KTA16:KTA65493 LCW16:LCW65493 LMS16:LMS65493 LWO16:LWO65493 MGK16:MGK65493 MQG16:MQG65493 NAC16:NAC65493 NJY16:NJY65493 NTU16:NTU65493 ODQ16:ODQ65493 ONM16:ONM65493 OXI16:OXI65493 PHE16:PHE65493 PRA16:PRA65493 QAW16:QAW65493 QKS16:QKS65493 QUO16:QUO65493 REK16:REK65493 ROG16:ROG65493 RYC16:RYC65493 SHY16:SHY65493 SRU16:SRU65493 TBQ16:TBQ65493 TLM16:TLM65493 TVI16:TVI65493 UFE16:UFE65493 UPA16:UPA65493 UYW16:UYW65493 VIS16:VIS65493 VSO16:VSO65493 WCK16:WCK65493 JP13:JP15 WWC10:WWC12 WMG10:WMG12 WCK10:WCK12 VSO10:VSO12 VIS10:VIS12 UYW10:UYW12 UPA10:UPA12 UFE10:UFE12 TVI10:TVI12 TLM10:TLM12 TBQ10:TBQ12 SRU10:SRU12 SHY10:SHY12 RYC10:RYC12 ROG10:ROG12 REK10:REK12 QUO10:QUO12 QKS10:QKS12 QAW10:QAW12 PRA10:PRA12 PHE10:PHE12 OXI10:OXI12 ONM10:ONM12 ODQ10:ODQ12 NTU10:NTU12 NJY10:NJY12 NAC10:NAC12 MQG10:MQG12 MGK10:MGK12 LWO10:LWO12 LMS10:LMS12 LCW10:LCW12 KTA10:KTA12 KJE10:KJE12 JZI10:JZI12 JPM10:JPM12 JFQ10:JFQ12 IVU10:IVU12 ILY10:ILY12 ICC10:ICC12 HSG10:HSG12 HIK10:HIK12 GYO10:GYO12 GOS10:GOS12 GEW10:GEW12 FVA10:FVA12 FLE10:FLE12 FBI10:FBI12 ERM10:ERM12 EHQ10:EHQ12 DXU10:DXU12 DNY10:DNY12 DEC10:DEC12 CUG10:CUG12 CKK10:CKK12 CAO10:CAO12 BQS10:BQS12 BGW10:BGW12 AXA10:AXA12 ANE10:ANE12 ADI10:ADI12 TM10:TM12 JQ10:JQ12 U5 WWB13:WWB15 WMF13:WMF15 WCJ13:WCJ15 VSN13:VSN15 VIR13:VIR15 UYV13:UYV15 UOZ13:UOZ15 UFD13:UFD15 TVH13:TVH15 TLL13:TLL15 TBP13:TBP15 SRT13:SRT15 SHX13:SHX15 RYB13:RYB15 ROF13:ROF15 REJ13:REJ15 QUN13:QUN15 QKR13:QKR15 QAV13:QAV15 PQZ13:PQZ15 PHD13:PHD15 OXH13:OXH15 ONL13:ONL15 ODP13:ODP15 NTT13:NTT15 NJX13:NJX15 NAB13:NAB15 MQF13:MQF15 MGJ13:MGJ15 LWN13:LWN15 LMR13:LMR15 LCV13:LCV15 KSZ13:KSZ15 KJD13:KJD15 JZH13:JZH15 JPL13:JPL15 JFP13:JFP15 IVT13:IVT15 ILX13:ILX15 ICB13:ICB15 HSF13:HSF15 HIJ13:HIJ15 GYN13:GYN15 GOR13:GOR15 GEV13:GEV15 FUZ13:FUZ15 FLD13:FLD15 FBH13:FBH15 ERL13:ERL15 EHP13:EHP15 DXT13:DXT15 DNX13:DNX15 DEB13:DEB15 CUF13:CUF15 CKJ13:CKJ15 CAN13:CAN15 BQR13:BQR15 BGV13:BGV15 AWZ13:AWZ15 AND13:AND15 ADH13:ADH15 TL13:TL15 U10:U65493">
      <formula1>AMENDTYPE</formula1>
    </dataValidation>
    <dataValidation type="list" allowBlank="1" showInputMessage="1" showErrorMessage="1" sqref="WVV983026:WVV983046 N65544:N131029 JJ65544:JJ131029 TF65544:TF131029 ADB65544:ADB131029 AMX65544:AMX131029 AWT65544:AWT131029 BGP65544:BGP131029 BQL65544:BQL131029 CAH65544:CAH131029 CKD65544:CKD131029 CTZ65544:CTZ131029 DDV65544:DDV131029 DNR65544:DNR131029 DXN65544:DXN131029 EHJ65544:EHJ131029 ERF65544:ERF131029 FBB65544:FBB131029 FKX65544:FKX131029 FUT65544:FUT131029 GEP65544:GEP131029 GOL65544:GOL131029 GYH65544:GYH131029 HID65544:HID131029 HRZ65544:HRZ131029 IBV65544:IBV131029 ILR65544:ILR131029 IVN65544:IVN131029 JFJ65544:JFJ131029 JPF65544:JPF131029 JZB65544:JZB131029 KIX65544:KIX131029 KST65544:KST131029 LCP65544:LCP131029 LML65544:LML131029 LWH65544:LWH131029 MGD65544:MGD131029 MPZ65544:MPZ131029 MZV65544:MZV131029 NJR65544:NJR131029 NTN65544:NTN131029 ODJ65544:ODJ131029 ONF65544:ONF131029 OXB65544:OXB131029 PGX65544:PGX131029 PQT65544:PQT131029 QAP65544:QAP131029 QKL65544:QKL131029 QUH65544:QUH131029 RED65544:RED131029 RNZ65544:RNZ131029 RXV65544:RXV131029 SHR65544:SHR131029 SRN65544:SRN131029 TBJ65544:TBJ131029 TLF65544:TLF131029 TVB65544:TVB131029 UEX65544:UEX131029 UOT65544:UOT131029 UYP65544:UYP131029 VIL65544:VIL131029 VSH65544:VSH131029 WCD65544:WCD131029 WLZ65544:WLZ131029 WVV65544:WVV131029 N131080:N196565 JJ131080:JJ196565 TF131080:TF196565 ADB131080:ADB196565 AMX131080:AMX196565 AWT131080:AWT196565 BGP131080:BGP196565 BQL131080:BQL196565 CAH131080:CAH196565 CKD131080:CKD196565 CTZ131080:CTZ196565 DDV131080:DDV196565 DNR131080:DNR196565 DXN131080:DXN196565 EHJ131080:EHJ196565 ERF131080:ERF196565 FBB131080:FBB196565 FKX131080:FKX196565 FUT131080:FUT196565 GEP131080:GEP196565 GOL131080:GOL196565 GYH131080:GYH196565 HID131080:HID196565 HRZ131080:HRZ196565 IBV131080:IBV196565 ILR131080:ILR196565 IVN131080:IVN196565 JFJ131080:JFJ196565 JPF131080:JPF196565 JZB131080:JZB196565 KIX131080:KIX196565 KST131080:KST196565 LCP131080:LCP196565 LML131080:LML196565 LWH131080:LWH196565 MGD131080:MGD196565 MPZ131080:MPZ196565 MZV131080:MZV196565 NJR131080:NJR196565 NTN131080:NTN196565 ODJ131080:ODJ196565 ONF131080:ONF196565 OXB131080:OXB196565 PGX131080:PGX196565 PQT131080:PQT196565 QAP131080:QAP196565 QKL131080:QKL196565 QUH131080:QUH196565 RED131080:RED196565 RNZ131080:RNZ196565 RXV131080:RXV196565 SHR131080:SHR196565 SRN131080:SRN196565 TBJ131080:TBJ196565 TLF131080:TLF196565 TVB131080:TVB196565 UEX131080:UEX196565 UOT131080:UOT196565 UYP131080:UYP196565 VIL131080:VIL196565 VSH131080:VSH196565 WCD131080:WCD196565 WLZ131080:WLZ196565 WVV131080:WVV196565 N196616:N262101 JJ196616:JJ262101 TF196616:TF262101 ADB196616:ADB262101 AMX196616:AMX262101 AWT196616:AWT262101 BGP196616:BGP262101 BQL196616:BQL262101 CAH196616:CAH262101 CKD196616:CKD262101 CTZ196616:CTZ262101 DDV196616:DDV262101 DNR196616:DNR262101 DXN196616:DXN262101 EHJ196616:EHJ262101 ERF196616:ERF262101 FBB196616:FBB262101 FKX196616:FKX262101 FUT196616:FUT262101 GEP196616:GEP262101 GOL196616:GOL262101 GYH196616:GYH262101 HID196616:HID262101 HRZ196616:HRZ262101 IBV196616:IBV262101 ILR196616:ILR262101 IVN196616:IVN262101 JFJ196616:JFJ262101 JPF196616:JPF262101 JZB196616:JZB262101 KIX196616:KIX262101 KST196616:KST262101 LCP196616:LCP262101 LML196616:LML262101 LWH196616:LWH262101 MGD196616:MGD262101 MPZ196616:MPZ262101 MZV196616:MZV262101 NJR196616:NJR262101 NTN196616:NTN262101 ODJ196616:ODJ262101 ONF196616:ONF262101 OXB196616:OXB262101 PGX196616:PGX262101 PQT196616:PQT262101 QAP196616:QAP262101 QKL196616:QKL262101 QUH196616:QUH262101 RED196616:RED262101 RNZ196616:RNZ262101 RXV196616:RXV262101 SHR196616:SHR262101 SRN196616:SRN262101 TBJ196616:TBJ262101 TLF196616:TLF262101 TVB196616:TVB262101 UEX196616:UEX262101 UOT196616:UOT262101 UYP196616:UYP262101 VIL196616:VIL262101 VSH196616:VSH262101 WCD196616:WCD262101 WLZ196616:WLZ262101 WVV196616:WVV262101 N262152:N327637 JJ262152:JJ327637 TF262152:TF327637 ADB262152:ADB327637 AMX262152:AMX327637 AWT262152:AWT327637 BGP262152:BGP327637 BQL262152:BQL327637 CAH262152:CAH327637 CKD262152:CKD327637 CTZ262152:CTZ327637 DDV262152:DDV327637 DNR262152:DNR327637 DXN262152:DXN327637 EHJ262152:EHJ327637 ERF262152:ERF327637 FBB262152:FBB327637 FKX262152:FKX327637 FUT262152:FUT327637 GEP262152:GEP327637 GOL262152:GOL327637 GYH262152:GYH327637 HID262152:HID327637 HRZ262152:HRZ327637 IBV262152:IBV327637 ILR262152:ILR327637 IVN262152:IVN327637 JFJ262152:JFJ327637 JPF262152:JPF327637 JZB262152:JZB327637 KIX262152:KIX327637 KST262152:KST327637 LCP262152:LCP327637 LML262152:LML327637 LWH262152:LWH327637 MGD262152:MGD327637 MPZ262152:MPZ327637 MZV262152:MZV327637 NJR262152:NJR327637 NTN262152:NTN327637 ODJ262152:ODJ327637 ONF262152:ONF327637 OXB262152:OXB327637 PGX262152:PGX327637 PQT262152:PQT327637 QAP262152:QAP327637 QKL262152:QKL327637 QUH262152:QUH327637 RED262152:RED327637 RNZ262152:RNZ327637 RXV262152:RXV327637 SHR262152:SHR327637 SRN262152:SRN327637 TBJ262152:TBJ327637 TLF262152:TLF327637 TVB262152:TVB327637 UEX262152:UEX327637 UOT262152:UOT327637 UYP262152:UYP327637 VIL262152:VIL327637 VSH262152:VSH327637 WCD262152:WCD327637 WLZ262152:WLZ327637 WVV262152:WVV327637 N327688:N393173 JJ327688:JJ393173 TF327688:TF393173 ADB327688:ADB393173 AMX327688:AMX393173 AWT327688:AWT393173 BGP327688:BGP393173 BQL327688:BQL393173 CAH327688:CAH393173 CKD327688:CKD393173 CTZ327688:CTZ393173 DDV327688:DDV393173 DNR327688:DNR393173 DXN327688:DXN393173 EHJ327688:EHJ393173 ERF327688:ERF393173 FBB327688:FBB393173 FKX327688:FKX393173 FUT327688:FUT393173 GEP327688:GEP393173 GOL327688:GOL393173 GYH327688:GYH393173 HID327688:HID393173 HRZ327688:HRZ393173 IBV327688:IBV393173 ILR327688:ILR393173 IVN327688:IVN393173 JFJ327688:JFJ393173 JPF327688:JPF393173 JZB327688:JZB393173 KIX327688:KIX393173 KST327688:KST393173 LCP327688:LCP393173 LML327688:LML393173 LWH327688:LWH393173 MGD327688:MGD393173 MPZ327688:MPZ393173 MZV327688:MZV393173 NJR327688:NJR393173 NTN327688:NTN393173 ODJ327688:ODJ393173 ONF327688:ONF393173 OXB327688:OXB393173 PGX327688:PGX393173 PQT327688:PQT393173 QAP327688:QAP393173 QKL327688:QKL393173 QUH327688:QUH393173 RED327688:RED393173 RNZ327688:RNZ393173 RXV327688:RXV393173 SHR327688:SHR393173 SRN327688:SRN393173 TBJ327688:TBJ393173 TLF327688:TLF393173 TVB327688:TVB393173 UEX327688:UEX393173 UOT327688:UOT393173 UYP327688:UYP393173 VIL327688:VIL393173 VSH327688:VSH393173 WCD327688:WCD393173 WLZ327688:WLZ393173 WVV327688:WVV393173 N393224:N458709 JJ393224:JJ458709 TF393224:TF458709 ADB393224:ADB458709 AMX393224:AMX458709 AWT393224:AWT458709 BGP393224:BGP458709 BQL393224:BQL458709 CAH393224:CAH458709 CKD393224:CKD458709 CTZ393224:CTZ458709 DDV393224:DDV458709 DNR393224:DNR458709 DXN393224:DXN458709 EHJ393224:EHJ458709 ERF393224:ERF458709 FBB393224:FBB458709 FKX393224:FKX458709 FUT393224:FUT458709 GEP393224:GEP458709 GOL393224:GOL458709 GYH393224:GYH458709 HID393224:HID458709 HRZ393224:HRZ458709 IBV393224:IBV458709 ILR393224:ILR458709 IVN393224:IVN458709 JFJ393224:JFJ458709 JPF393224:JPF458709 JZB393224:JZB458709 KIX393224:KIX458709 KST393224:KST458709 LCP393224:LCP458709 LML393224:LML458709 LWH393224:LWH458709 MGD393224:MGD458709 MPZ393224:MPZ458709 MZV393224:MZV458709 NJR393224:NJR458709 NTN393224:NTN458709 ODJ393224:ODJ458709 ONF393224:ONF458709 OXB393224:OXB458709 PGX393224:PGX458709 PQT393224:PQT458709 QAP393224:QAP458709 QKL393224:QKL458709 QUH393224:QUH458709 RED393224:RED458709 RNZ393224:RNZ458709 RXV393224:RXV458709 SHR393224:SHR458709 SRN393224:SRN458709 TBJ393224:TBJ458709 TLF393224:TLF458709 TVB393224:TVB458709 UEX393224:UEX458709 UOT393224:UOT458709 UYP393224:UYP458709 VIL393224:VIL458709 VSH393224:VSH458709 WCD393224:WCD458709 WLZ393224:WLZ458709 WVV393224:WVV458709 N458760:N524245 JJ458760:JJ524245 TF458760:TF524245 ADB458760:ADB524245 AMX458760:AMX524245 AWT458760:AWT524245 BGP458760:BGP524245 BQL458760:BQL524245 CAH458760:CAH524245 CKD458760:CKD524245 CTZ458760:CTZ524245 DDV458760:DDV524245 DNR458760:DNR524245 DXN458760:DXN524245 EHJ458760:EHJ524245 ERF458760:ERF524245 FBB458760:FBB524245 FKX458760:FKX524245 FUT458760:FUT524245 GEP458760:GEP524245 GOL458760:GOL524245 GYH458760:GYH524245 HID458760:HID524245 HRZ458760:HRZ524245 IBV458760:IBV524245 ILR458760:ILR524245 IVN458760:IVN524245 JFJ458760:JFJ524245 JPF458760:JPF524245 JZB458760:JZB524245 KIX458760:KIX524245 KST458760:KST524245 LCP458760:LCP524245 LML458760:LML524245 LWH458760:LWH524245 MGD458760:MGD524245 MPZ458760:MPZ524245 MZV458760:MZV524245 NJR458760:NJR524245 NTN458760:NTN524245 ODJ458760:ODJ524245 ONF458760:ONF524245 OXB458760:OXB524245 PGX458760:PGX524245 PQT458760:PQT524245 QAP458760:QAP524245 QKL458760:QKL524245 QUH458760:QUH524245 RED458760:RED524245 RNZ458760:RNZ524245 RXV458760:RXV524245 SHR458760:SHR524245 SRN458760:SRN524245 TBJ458760:TBJ524245 TLF458760:TLF524245 TVB458760:TVB524245 UEX458760:UEX524245 UOT458760:UOT524245 UYP458760:UYP524245 VIL458760:VIL524245 VSH458760:VSH524245 WCD458760:WCD524245 WLZ458760:WLZ524245 WVV458760:WVV524245 N524296:N589781 JJ524296:JJ589781 TF524296:TF589781 ADB524296:ADB589781 AMX524296:AMX589781 AWT524296:AWT589781 BGP524296:BGP589781 BQL524296:BQL589781 CAH524296:CAH589781 CKD524296:CKD589781 CTZ524296:CTZ589781 DDV524296:DDV589781 DNR524296:DNR589781 DXN524296:DXN589781 EHJ524296:EHJ589781 ERF524296:ERF589781 FBB524296:FBB589781 FKX524296:FKX589781 FUT524296:FUT589781 GEP524296:GEP589781 GOL524296:GOL589781 GYH524296:GYH589781 HID524296:HID589781 HRZ524296:HRZ589781 IBV524296:IBV589781 ILR524296:ILR589781 IVN524296:IVN589781 JFJ524296:JFJ589781 JPF524296:JPF589781 JZB524296:JZB589781 KIX524296:KIX589781 KST524296:KST589781 LCP524296:LCP589781 LML524296:LML589781 LWH524296:LWH589781 MGD524296:MGD589781 MPZ524296:MPZ589781 MZV524296:MZV589781 NJR524296:NJR589781 NTN524296:NTN589781 ODJ524296:ODJ589781 ONF524296:ONF589781 OXB524296:OXB589781 PGX524296:PGX589781 PQT524296:PQT589781 QAP524296:QAP589781 QKL524296:QKL589781 QUH524296:QUH589781 RED524296:RED589781 RNZ524296:RNZ589781 RXV524296:RXV589781 SHR524296:SHR589781 SRN524296:SRN589781 TBJ524296:TBJ589781 TLF524296:TLF589781 TVB524296:TVB589781 UEX524296:UEX589781 UOT524296:UOT589781 UYP524296:UYP589781 VIL524296:VIL589781 VSH524296:VSH589781 WCD524296:WCD589781 WLZ524296:WLZ589781 WVV524296:WVV589781 N589832:N655317 JJ589832:JJ655317 TF589832:TF655317 ADB589832:ADB655317 AMX589832:AMX655317 AWT589832:AWT655317 BGP589832:BGP655317 BQL589832:BQL655317 CAH589832:CAH655317 CKD589832:CKD655317 CTZ589832:CTZ655317 DDV589832:DDV655317 DNR589832:DNR655317 DXN589832:DXN655317 EHJ589832:EHJ655317 ERF589832:ERF655317 FBB589832:FBB655317 FKX589832:FKX655317 FUT589832:FUT655317 GEP589832:GEP655317 GOL589832:GOL655317 GYH589832:GYH655317 HID589832:HID655317 HRZ589832:HRZ655317 IBV589832:IBV655317 ILR589832:ILR655317 IVN589832:IVN655317 JFJ589832:JFJ655317 JPF589832:JPF655317 JZB589832:JZB655317 KIX589832:KIX655317 KST589832:KST655317 LCP589832:LCP655317 LML589832:LML655317 LWH589832:LWH655317 MGD589832:MGD655317 MPZ589832:MPZ655317 MZV589832:MZV655317 NJR589832:NJR655317 NTN589832:NTN655317 ODJ589832:ODJ655317 ONF589832:ONF655317 OXB589832:OXB655317 PGX589832:PGX655317 PQT589832:PQT655317 QAP589832:QAP655317 QKL589832:QKL655317 QUH589832:QUH655317 RED589832:RED655317 RNZ589832:RNZ655317 RXV589832:RXV655317 SHR589832:SHR655317 SRN589832:SRN655317 TBJ589832:TBJ655317 TLF589832:TLF655317 TVB589832:TVB655317 UEX589832:UEX655317 UOT589832:UOT655317 UYP589832:UYP655317 VIL589832:VIL655317 VSH589832:VSH655317 WCD589832:WCD655317 WLZ589832:WLZ655317 WVV589832:WVV655317 N655368:N720853 JJ655368:JJ720853 TF655368:TF720853 ADB655368:ADB720853 AMX655368:AMX720853 AWT655368:AWT720853 BGP655368:BGP720853 BQL655368:BQL720853 CAH655368:CAH720853 CKD655368:CKD720853 CTZ655368:CTZ720853 DDV655368:DDV720853 DNR655368:DNR720853 DXN655368:DXN720853 EHJ655368:EHJ720853 ERF655368:ERF720853 FBB655368:FBB720853 FKX655368:FKX720853 FUT655368:FUT720853 GEP655368:GEP720853 GOL655368:GOL720853 GYH655368:GYH720853 HID655368:HID720853 HRZ655368:HRZ720853 IBV655368:IBV720853 ILR655368:ILR720853 IVN655368:IVN720853 JFJ655368:JFJ720853 JPF655368:JPF720853 JZB655368:JZB720853 KIX655368:KIX720853 KST655368:KST720853 LCP655368:LCP720853 LML655368:LML720853 LWH655368:LWH720853 MGD655368:MGD720853 MPZ655368:MPZ720853 MZV655368:MZV720853 NJR655368:NJR720853 NTN655368:NTN720853 ODJ655368:ODJ720853 ONF655368:ONF720853 OXB655368:OXB720853 PGX655368:PGX720853 PQT655368:PQT720853 QAP655368:QAP720853 QKL655368:QKL720853 QUH655368:QUH720853 RED655368:RED720853 RNZ655368:RNZ720853 RXV655368:RXV720853 SHR655368:SHR720853 SRN655368:SRN720853 TBJ655368:TBJ720853 TLF655368:TLF720853 TVB655368:TVB720853 UEX655368:UEX720853 UOT655368:UOT720853 UYP655368:UYP720853 VIL655368:VIL720853 VSH655368:VSH720853 WCD655368:WCD720853 WLZ655368:WLZ720853 WVV655368:WVV720853 N720904:N786389 JJ720904:JJ786389 TF720904:TF786389 ADB720904:ADB786389 AMX720904:AMX786389 AWT720904:AWT786389 BGP720904:BGP786389 BQL720904:BQL786389 CAH720904:CAH786389 CKD720904:CKD786389 CTZ720904:CTZ786389 DDV720904:DDV786389 DNR720904:DNR786389 DXN720904:DXN786389 EHJ720904:EHJ786389 ERF720904:ERF786389 FBB720904:FBB786389 FKX720904:FKX786389 FUT720904:FUT786389 GEP720904:GEP786389 GOL720904:GOL786389 GYH720904:GYH786389 HID720904:HID786389 HRZ720904:HRZ786389 IBV720904:IBV786389 ILR720904:ILR786389 IVN720904:IVN786389 JFJ720904:JFJ786389 JPF720904:JPF786389 JZB720904:JZB786389 KIX720904:KIX786389 KST720904:KST786389 LCP720904:LCP786389 LML720904:LML786389 LWH720904:LWH786389 MGD720904:MGD786389 MPZ720904:MPZ786389 MZV720904:MZV786389 NJR720904:NJR786389 NTN720904:NTN786389 ODJ720904:ODJ786389 ONF720904:ONF786389 OXB720904:OXB786389 PGX720904:PGX786389 PQT720904:PQT786389 QAP720904:QAP786389 QKL720904:QKL786389 QUH720904:QUH786389 RED720904:RED786389 RNZ720904:RNZ786389 RXV720904:RXV786389 SHR720904:SHR786389 SRN720904:SRN786389 TBJ720904:TBJ786389 TLF720904:TLF786389 TVB720904:TVB786389 UEX720904:UEX786389 UOT720904:UOT786389 UYP720904:UYP786389 VIL720904:VIL786389 VSH720904:VSH786389 WCD720904:WCD786389 WLZ720904:WLZ786389 WVV720904:WVV786389 N786440:N851925 JJ786440:JJ851925 TF786440:TF851925 ADB786440:ADB851925 AMX786440:AMX851925 AWT786440:AWT851925 BGP786440:BGP851925 BQL786440:BQL851925 CAH786440:CAH851925 CKD786440:CKD851925 CTZ786440:CTZ851925 DDV786440:DDV851925 DNR786440:DNR851925 DXN786440:DXN851925 EHJ786440:EHJ851925 ERF786440:ERF851925 FBB786440:FBB851925 FKX786440:FKX851925 FUT786440:FUT851925 GEP786440:GEP851925 GOL786440:GOL851925 GYH786440:GYH851925 HID786440:HID851925 HRZ786440:HRZ851925 IBV786440:IBV851925 ILR786440:ILR851925 IVN786440:IVN851925 JFJ786440:JFJ851925 JPF786440:JPF851925 JZB786440:JZB851925 KIX786440:KIX851925 KST786440:KST851925 LCP786440:LCP851925 LML786440:LML851925 LWH786440:LWH851925 MGD786440:MGD851925 MPZ786440:MPZ851925 MZV786440:MZV851925 NJR786440:NJR851925 NTN786440:NTN851925 ODJ786440:ODJ851925 ONF786440:ONF851925 OXB786440:OXB851925 PGX786440:PGX851925 PQT786440:PQT851925 QAP786440:QAP851925 QKL786440:QKL851925 QUH786440:QUH851925 RED786440:RED851925 RNZ786440:RNZ851925 RXV786440:RXV851925 SHR786440:SHR851925 SRN786440:SRN851925 TBJ786440:TBJ851925 TLF786440:TLF851925 TVB786440:TVB851925 UEX786440:UEX851925 UOT786440:UOT851925 UYP786440:UYP851925 VIL786440:VIL851925 VSH786440:VSH851925 WCD786440:WCD851925 WLZ786440:WLZ851925 WVV786440:WVV851925 N851976:N917461 JJ851976:JJ917461 TF851976:TF917461 ADB851976:ADB917461 AMX851976:AMX917461 AWT851976:AWT917461 BGP851976:BGP917461 BQL851976:BQL917461 CAH851976:CAH917461 CKD851976:CKD917461 CTZ851976:CTZ917461 DDV851976:DDV917461 DNR851976:DNR917461 DXN851976:DXN917461 EHJ851976:EHJ917461 ERF851976:ERF917461 FBB851976:FBB917461 FKX851976:FKX917461 FUT851976:FUT917461 GEP851976:GEP917461 GOL851976:GOL917461 GYH851976:GYH917461 HID851976:HID917461 HRZ851976:HRZ917461 IBV851976:IBV917461 ILR851976:ILR917461 IVN851976:IVN917461 JFJ851976:JFJ917461 JPF851976:JPF917461 JZB851976:JZB917461 KIX851976:KIX917461 KST851976:KST917461 LCP851976:LCP917461 LML851976:LML917461 LWH851976:LWH917461 MGD851976:MGD917461 MPZ851976:MPZ917461 MZV851976:MZV917461 NJR851976:NJR917461 NTN851976:NTN917461 ODJ851976:ODJ917461 ONF851976:ONF917461 OXB851976:OXB917461 PGX851976:PGX917461 PQT851976:PQT917461 QAP851976:QAP917461 QKL851976:QKL917461 QUH851976:QUH917461 RED851976:RED917461 RNZ851976:RNZ917461 RXV851976:RXV917461 SHR851976:SHR917461 SRN851976:SRN917461 TBJ851976:TBJ917461 TLF851976:TLF917461 TVB851976:TVB917461 UEX851976:UEX917461 UOT851976:UOT917461 UYP851976:UYP917461 VIL851976:VIL917461 VSH851976:VSH917461 WCD851976:WCD917461 WLZ851976:WLZ917461 WVV851976:WVV917461 N917512:N982997 JJ917512:JJ982997 TF917512:TF982997 ADB917512:ADB982997 AMX917512:AMX982997 AWT917512:AWT982997 BGP917512:BGP982997 BQL917512:BQL982997 CAH917512:CAH982997 CKD917512:CKD982997 CTZ917512:CTZ982997 DDV917512:DDV982997 DNR917512:DNR982997 DXN917512:DXN982997 EHJ917512:EHJ982997 ERF917512:ERF982997 FBB917512:FBB982997 FKX917512:FKX982997 FUT917512:FUT982997 GEP917512:GEP982997 GOL917512:GOL982997 GYH917512:GYH982997 HID917512:HID982997 HRZ917512:HRZ982997 IBV917512:IBV982997 ILR917512:ILR982997 IVN917512:IVN982997 JFJ917512:JFJ982997 JPF917512:JPF982997 JZB917512:JZB982997 KIX917512:KIX982997 KST917512:KST982997 LCP917512:LCP982997 LML917512:LML982997 LWH917512:LWH982997 MGD917512:MGD982997 MPZ917512:MPZ982997 MZV917512:MZV982997 NJR917512:NJR982997 NTN917512:NTN982997 ODJ917512:ODJ982997 ONF917512:ONF982997 OXB917512:OXB982997 PGX917512:PGX982997 PQT917512:PQT982997 QAP917512:QAP982997 QKL917512:QKL982997 QUH917512:QUH982997 RED917512:RED982997 RNZ917512:RNZ982997 RXV917512:RXV982997 SHR917512:SHR982997 SRN917512:SRN982997 TBJ917512:TBJ982997 TLF917512:TLF982997 TVB917512:TVB982997 UEX917512:UEX982997 UOT917512:UOT982997 UYP917512:UYP982997 VIL917512:VIL982997 VSH917512:VSH982997 WCD917512:WCD982997 WLZ917512:WLZ982997 WVV917512:WVV982997 N983048:N1048576 JJ983048:JJ1048576 TF983048:TF1048576 ADB983048:ADB1048576 AMX983048:AMX1048576 AWT983048:AWT1048576 BGP983048:BGP1048576 BQL983048:BQL1048576 CAH983048:CAH1048576 CKD983048:CKD1048576 CTZ983048:CTZ1048576 DDV983048:DDV1048576 DNR983048:DNR1048576 DXN983048:DXN1048576 EHJ983048:EHJ1048576 ERF983048:ERF1048576 FBB983048:FBB1048576 FKX983048:FKX1048576 FUT983048:FUT1048576 GEP983048:GEP1048576 GOL983048:GOL1048576 GYH983048:GYH1048576 HID983048:HID1048576 HRZ983048:HRZ1048576 IBV983048:IBV1048576 ILR983048:ILR1048576 IVN983048:IVN1048576 JFJ983048:JFJ1048576 JPF983048:JPF1048576 JZB983048:JZB1048576 KIX983048:KIX1048576 KST983048:KST1048576 LCP983048:LCP1048576 LML983048:LML1048576 LWH983048:LWH1048576 MGD983048:MGD1048576 MPZ983048:MPZ1048576 MZV983048:MZV1048576 NJR983048:NJR1048576 NTN983048:NTN1048576 ODJ983048:ODJ1048576 ONF983048:ONF1048576 OXB983048:OXB1048576 PGX983048:PGX1048576 PQT983048:PQT1048576 QAP983048:QAP1048576 QKL983048:QKL1048576 QUH983048:QUH1048576 RED983048:RED1048576 RNZ983048:RNZ1048576 RXV983048:RXV1048576 SHR983048:SHR1048576 SRN983048:SRN1048576 TBJ983048:TBJ1048576 TLF983048:TLF1048576 TVB983048:TVB1048576 UEX983048:UEX1048576 UOT983048:UOT1048576 UYP983048:UYP1048576 VIL983048:VIL1048576 VSH983048:VSH1048576 WCD983048:WCD1048576 WLZ983048:WLZ1048576 WVV983048:WVV1048576 N65496:N65520 JJ65496:JJ65520 TF65496:TF65520 ADB65496:ADB65520 AMX65496:AMX65520 AWT65496:AWT65520 BGP65496:BGP65520 BQL65496:BQL65520 CAH65496:CAH65520 CKD65496:CKD65520 CTZ65496:CTZ65520 DDV65496:DDV65520 DNR65496:DNR65520 DXN65496:DXN65520 EHJ65496:EHJ65520 ERF65496:ERF65520 FBB65496:FBB65520 FKX65496:FKX65520 FUT65496:FUT65520 GEP65496:GEP65520 GOL65496:GOL65520 GYH65496:GYH65520 HID65496:HID65520 HRZ65496:HRZ65520 IBV65496:IBV65520 ILR65496:ILR65520 IVN65496:IVN65520 JFJ65496:JFJ65520 JPF65496:JPF65520 JZB65496:JZB65520 KIX65496:KIX65520 KST65496:KST65520 LCP65496:LCP65520 LML65496:LML65520 LWH65496:LWH65520 MGD65496:MGD65520 MPZ65496:MPZ65520 MZV65496:MZV65520 NJR65496:NJR65520 NTN65496:NTN65520 ODJ65496:ODJ65520 ONF65496:ONF65520 OXB65496:OXB65520 PGX65496:PGX65520 PQT65496:PQT65520 QAP65496:QAP65520 QKL65496:QKL65520 QUH65496:QUH65520 RED65496:RED65520 RNZ65496:RNZ65520 RXV65496:RXV65520 SHR65496:SHR65520 SRN65496:SRN65520 TBJ65496:TBJ65520 TLF65496:TLF65520 TVB65496:TVB65520 UEX65496:UEX65520 UOT65496:UOT65520 UYP65496:UYP65520 VIL65496:VIL65520 VSH65496:VSH65520 WCD65496:WCD65520 WLZ65496:WLZ65520 WVV65496:WVV65520 N131032:N131056 JJ131032:JJ131056 TF131032:TF131056 ADB131032:ADB131056 AMX131032:AMX131056 AWT131032:AWT131056 BGP131032:BGP131056 BQL131032:BQL131056 CAH131032:CAH131056 CKD131032:CKD131056 CTZ131032:CTZ131056 DDV131032:DDV131056 DNR131032:DNR131056 DXN131032:DXN131056 EHJ131032:EHJ131056 ERF131032:ERF131056 FBB131032:FBB131056 FKX131032:FKX131056 FUT131032:FUT131056 GEP131032:GEP131056 GOL131032:GOL131056 GYH131032:GYH131056 HID131032:HID131056 HRZ131032:HRZ131056 IBV131032:IBV131056 ILR131032:ILR131056 IVN131032:IVN131056 JFJ131032:JFJ131056 JPF131032:JPF131056 JZB131032:JZB131056 KIX131032:KIX131056 KST131032:KST131056 LCP131032:LCP131056 LML131032:LML131056 LWH131032:LWH131056 MGD131032:MGD131056 MPZ131032:MPZ131056 MZV131032:MZV131056 NJR131032:NJR131056 NTN131032:NTN131056 ODJ131032:ODJ131056 ONF131032:ONF131056 OXB131032:OXB131056 PGX131032:PGX131056 PQT131032:PQT131056 QAP131032:QAP131056 QKL131032:QKL131056 QUH131032:QUH131056 RED131032:RED131056 RNZ131032:RNZ131056 RXV131032:RXV131056 SHR131032:SHR131056 SRN131032:SRN131056 TBJ131032:TBJ131056 TLF131032:TLF131056 TVB131032:TVB131056 UEX131032:UEX131056 UOT131032:UOT131056 UYP131032:UYP131056 VIL131032:VIL131056 VSH131032:VSH131056 WCD131032:WCD131056 WLZ131032:WLZ131056 WVV131032:WVV131056 N196568:N196592 JJ196568:JJ196592 TF196568:TF196592 ADB196568:ADB196592 AMX196568:AMX196592 AWT196568:AWT196592 BGP196568:BGP196592 BQL196568:BQL196592 CAH196568:CAH196592 CKD196568:CKD196592 CTZ196568:CTZ196592 DDV196568:DDV196592 DNR196568:DNR196592 DXN196568:DXN196592 EHJ196568:EHJ196592 ERF196568:ERF196592 FBB196568:FBB196592 FKX196568:FKX196592 FUT196568:FUT196592 GEP196568:GEP196592 GOL196568:GOL196592 GYH196568:GYH196592 HID196568:HID196592 HRZ196568:HRZ196592 IBV196568:IBV196592 ILR196568:ILR196592 IVN196568:IVN196592 JFJ196568:JFJ196592 JPF196568:JPF196592 JZB196568:JZB196592 KIX196568:KIX196592 KST196568:KST196592 LCP196568:LCP196592 LML196568:LML196592 LWH196568:LWH196592 MGD196568:MGD196592 MPZ196568:MPZ196592 MZV196568:MZV196592 NJR196568:NJR196592 NTN196568:NTN196592 ODJ196568:ODJ196592 ONF196568:ONF196592 OXB196568:OXB196592 PGX196568:PGX196592 PQT196568:PQT196592 QAP196568:QAP196592 QKL196568:QKL196592 QUH196568:QUH196592 RED196568:RED196592 RNZ196568:RNZ196592 RXV196568:RXV196592 SHR196568:SHR196592 SRN196568:SRN196592 TBJ196568:TBJ196592 TLF196568:TLF196592 TVB196568:TVB196592 UEX196568:UEX196592 UOT196568:UOT196592 UYP196568:UYP196592 VIL196568:VIL196592 VSH196568:VSH196592 WCD196568:WCD196592 WLZ196568:WLZ196592 WVV196568:WVV196592 N262104:N262128 JJ262104:JJ262128 TF262104:TF262128 ADB262104:ADB262128 AMX262104:AMX262128 AWT262104:AWT262128 BGP262104:BGP262128 BQL262104:BQL262128 CAH262104:CAH262128 CKD262104:CKD262128 CTZ262104:CTZ262128 DDV262104:DDV262128 DNR262104:DNR262128 DXN262104:DXN262128 EHJ262104:EHJ262128 ERF262104:ERF262128 FBB262104:FBB262128 FKX262104:FKX262128 FUT262104:FUT262128 GEP262104:GEP262128 GOL262104:GOL262128 GYH262104:GYH262128 HID262104:HID262128 HRZ262104:HRZ262128 IBV262104:IBV262128 ILR262104:ILR262128 IVN262104:IVN262128 JFJ262104:JFJ262128 JPF262104:JPF262128 JZB262104:JZB262128 KIX262104:KIX262128 KST262104:KST262128 LCP262104:LCP262128 LML262104:LML262128 LWH262104:LWH262128 MGD262104:MGD262128 MPZ262104:MPZ262128 MZV262104:MZV262128 NJR262104:NJR262128 NTN262104:NTN262128 ODJ262104:ODJ262128 ONF262104:ONF262128 OXB262104:OXB262128 PGX262104:PGX262128 PQT262104:PQT262128 QAP262104:QAP262128 QKL262104:QKL262128 QUH262104:QUH262128 RED262104:RED262128 RNZ262104:RNZ262128 RXV262104:RXV262128 SHR262104:SHR262128 SRN262104:SRN262128 TBJ262104:TBJ262128 TLF262104:TLF262128 TVB262104:TVB262128 UEX262104:UEX262128 UOT262104:UOT262128 UYP262104:UYP262128 VIL262104:VIL262128 VSH262104:VSH262128 WCD262104:WCD262128 WLZ262104:WLZ262128 WVV262104:WVV262128 N327640:N327664 JJ327640:JJ327664 TF327640:TF327664 ADB327640:ADB327664 AMX327640:AMX327664 AWT327640:AWT327664 BGP327640:BGP327664 BQL327640:BQL327664 CAH327640:CAH327664 CKD327640:CKD327664 CTZ327640:CTZ327664 DDV327640:DDV327664 DNR327640:DNR327664 DXN327640:DXN327664 EHJ327640:EHJ327664 ERF327640:ERF327664 FBB327640:FBB327664 FKX327640:FKX327664 FUT327640:FUT327664 GEP327640:GEP327664 GOL327640:GOL327664 GYH327640:GYH327664 HID327640:HID327664 HRZ327640:HRZ327664 IBV327640:IBV327664 ILR327640:ILR327664 IVN327640:IVN327664 JFJ327640:JFJ327664 JPF327640:JPF327664 JZB327640:JZB327664 KIX327640:KIX327664 KST327640:KST327664 LCP327640:LCP327664 LML327640:LML327664 LWH327640:LWH327664 MGD327640:MGD327664 MPZ327640:MPZ327664 MZV327640:MZV327664 NJR327640:NJR327664 NTN327640:NTN327664 ODJ327640:ODJ327664 ONF327640:ONF327664 OXB327640:OXB327664 PGX327640:PGX327664 PQT327640:PQT327664 QAP327640:QAP327664 QKL327640:QKL327664 QUH327640:QUH327664 RED327640:RED327664 RNZ327640:RNZ327664 RXV327640:RXV327664 SHR327640:SHR327664 SRN327640:SRN327664 TBJ327640:TBJ327664 TLF327640:TLF327664 TVB327640:TVB327664 UEX327640:UEX327664 UOT327640:UOT327664 UYP327640:UYP327664 VIL327640:VIL327664 VSH327640:VSH327664 WCD327640:WCD327664 WLZ327640:WLZ327664 WVV327640:WVV327664 N393176:N393200 JJ393176:JJ393200 TF393176:TF393200 ADB393176:ADB393200 AMX393176:AMX393200 AWT393176:AWT393200 BGP393176:BGP393200 BQL393176:BQL393200 CAH393176:CAH393200 CKD393176:CKD393200 CTZ393176:CTZ393200 DDV393176:DDV393200 DNR393176:DNR393200 DXN393176:DXN393200 EHJ393176:EHJ393200 ERF393176:ERF393200 FBB393176:FBB393200 FKX393176:FKX393200 FUT393176:FUT393200 GEP393176:GEP393200 GOL393176:GOL393200 GYH393176:GYH393200 HID393176:HID393200 HRZ393176:HRZ393200 IBV393176:IBV393200 ILR393176:ILR393200 IVN393176:IVN393200 JFJ393176:JFJ393200 JPF393176:JPF393200 JZB393176:JZB393200 KIX393176:KIX393200 KST393176:KST393200 LCP393176:LCP393200 LML393176:LML393200 LWH393176:LWH393200 MGD393176:MGD393200 MPZ393176:MPZ393200 MZV393176:MZV393200 NJR393176:NJR393200 NTN393176:NTN393200 ODJ393176:ODJ393200 ONF393176:ONF393200 OXB393176:OXB393200 PGX393176:PGX393200 PQT393176:PQT393200 QAP393176:QAP393200 QKL393176:QKL393200 QUH393176:QUH393200 RED393176:RED393200 RNZ393176:RNZ393200 RXV393176:RXV393200 SHR393176:SHR393200 SRN393176:SRN393200 TBJ393176:TBJ393200 TLF393176:TLF393200 TVB393176:TVB393200 UEX393176:UEX393200 UOT393176:UOT393200 UYP393176:UYP393200 VIL393176:VIL393200 VSH393176:VSH393200 WCD393176:WCD393200 WLZ393176:WLZ393200 WVV393176:WVV393200 N458712:N458736 JJ458712:JJ458736 TF458712:TF458736 ADB458712:ADB458736 AMX458712:AMX458736 AWT458712:AWT458736 BGP458712:BGP458736 BQL458712:BQL458736 CAH458712:CAH458736 CKD458712:CKD458736 CTZ458712:CTZ458736 DDV458712:DDV458736 DNR458712:DNR458736 DXN458712:DXN458736 EHJ458712:EHJ458736 ERF458712:ERF458736 FBB458712:FBB458736 FKX458712:FKX458736 FUT458712:FUT458736 GEP458712:GEP458736 GOL458712:GOL458736 GYH458712:GYH458736 HID458712:HID458736 HRZ458712:HRZ458736 IBV458712:IBV458736 ILR458712:ILR458736 IVN458712:IVN458736 JFJ458712:JFJ458736 JPF458712:JPF458736 JZB458712:JZB458736 KIX458712:KIX458736 KST458712:KST458736 LCP458712:LCP458736 LML458712:LML458736 LWH458712:LWH458736 MGD458712:MGD458736 MPZ458712:MPZ458736 MZV458712:MZV458736 NJR458712:NJR458736 NTN458712:NTN458736 ODJ458712:ODJ458736 ONF458712:ONF458736 OXB458712:OXB458736 PGX458712:PGX458736 PQT458712:PQT458736 QAP458712:QAP458736 QKL458712:QKL458736 QUH458712:QUH458736 RED458712:RED458736 RNZ458712:RNZ458736 RXV458712:RXV458736 SHR458712:SHR458736 SRN458712:SRN458736 TBJ458712:TBJ458736 TLF458712:TLF458736 TVB458712:TVB458736 UEX458712:UEX458736 UOT458712:UOT458736 UYP458712:UYP458736 VIL458712:VIL458736 VSH458712:VSH458736 WCD458712:WCD458736 WLZ458712:WLZ458736 WVV458712:WVV458736 N524248:N524272 JJ524248:JJ524272 TF524248:TF524272 ADB524248:ADB524272 AMX524248:AMX524272 AWT524248:AWT524272 BGP524248:BGP524272 BQL524248:BQL524272 CAH524248:CAH524272 CKD524248:CKD524272 CTZ524248:CTZ524272 DDV524248:DDV524272 DNR524248:DNR524272 DXN524248:DXN524272 EHJ524248:EHJ524272 ERF524248:ERF524272 FBB524248:FBB524272 FKX524248:FKX524272 FUT524248:FUT524272 GEP524248:GEP524272 GOL524248:GOL524272 GYH524248:GYH524272 HID524248:HID524272 HRZ524248:HRZ524272 IBV524248:IBV524272 ILR524248:ILR524272 IVN524248:IVN524272 JFJ524248:JFJ524272 JPF524248:JPF524272 JZB524248:JZB524272 KIX524248:KIX524272 KST524248:KST524272 LCP524248:LCP524272 LML524248:LML524272 LWH524248:LWH524272 MGD524248:MGD524272 MPZ524248:MPZ524272 MZV524248:MZV524272 NJR524248:NJR524272 NTN524248:NTN524272 ODJ524248:ODJ524272 ONF524248:ONF524272 OXB524248:OXB524272 PGX524248:PGX524272 PQT524248:PQT524272 QAP524248:QAP524272 QKL524248:QKL524272 QUH524248:QUH524272 RED524248:RED524272 RNZ524248:RNZ524272 RXV524248:RXV524272 SHR524248:SHR524272 SRN524248:SRN524272 TBJ524248:TBJ524272 TLF524248:TLF524272 TVB524248:TVB524272 UEX524248:UEX524272 UOT524248:UOT524272 UYP524248:UYP524272 VIL524248:VIL524272 VSH524248:VSH524272 WCD524248:WCD524272 WLZ524248:WLZ524272 WVV524248:WVV524272 N589784:N589808 JJ589784:JJ589808 TF589784:TF589808 ADB589784:ADB589808 AMX589784:AMX589808 AWT589784:AWT589808 BGP589784:BGP589808 BQL589784:BQL589808 CAH589784:CAH589808 CKD589784:CKD589808 CTZ589784:CTZ589808 DDV589784:DDV589808 DNR589784:DNR589808 DXN589784:DXN589808 EHJ589784:EHJ589808 ERF589784:ERF589808 FBB589784:FBB589808 FKX589784:FKX589808 FUT589784:FUT589808 GEP589784:GEP589808 GOL589784:GOL589808 GYH589784:GYH589808 HID589784:HID589808 HRZ589784:HRZ589808 IBV589784:IBV589808 ILR589784:ILR589808 IVN589784:IVN589808 JFJ589784:JFJ589808 JPF589784:JPF589808 JZB589784:JZB589808 KIX589784:KIX589808 KST589784:KST589808 LCP589784:LCP589808 LML589784:LML589808 LWH589784:LWH589808 MGD589784:MGD589808 MPZ589784:MPZ589808 MZV589784:MZV589808 NJR589784:NJR589808 NTN589784:NTN589808 ODJ589784:ODJ589808 ONF589784:ONF589808 OXB589784:OXB589808 PGX589784:PGX589808 PQT589784:PQT589808 QAP589784:QAP589808 QKL589784:QKL589808 QUH589784:QUH589808 RED589784:RED589808 RNZ589784:RNZ589808 RXV589784:RXV589808 SHR589784:SHR589808 SRN589784:SRN589808 TBJ589784:TBJ589808 TLF589784:TLF589808 TVB589784:TVB589808 UEX589784:UEX589808 UOT589784:UOT589808 UYP589784:UYP589808 VIL589784:VIL589808 VSH589784:VSH589808 WCD589784:WCD589808 WLZ589784:WLZ589808 WVV589784:WVV589808 N655320:N655344 JJ655320:JJ655344 TF655320:TF655344 ADB655320:ADB655344 AMX655320:AMX655344 AWT655320:AWT655344 BGP655320:BGP655344 BQL655320:BQL655344 CAH655320:CAH655344 CKD655320:CKD655344 CTZ655320:CTZ655344 DDV655320:DDV655344 DNR655320:DNR655344 DXN655320:DXN655344 EHJ655320:EHJ655344 ERF655320:ERF655344 FBB655320:FBB655344 FKX655320:FKX655344 FUT655320:FUT655344 GEP655320:GEP655344 GOL655320:GOL655344 GYH655320:GYH655344 HID655320:HID655344 HRZ655320:HRZ655344 IBV655320:IBV655344 ILR655320:ILR655344 IVN655320:IVN655344 JFJ655320:JFJ655344 JPF655320:JPF655344 JZB655320:JZB655344 KIX655320:KIX655344 KST655320:KST655344 LCP655320:LCP655344 LML655320:LML655344 LWH655320:LWH655344 MGD655320:MGD655344 MPZ655320:MPZ655344 MZV655320:MZV655344 NJR655320:NJR655344 NTN655320:NTN655344 ODJ655320:ODJ655344 ONF655320:ONF655344 OXB655320:OXB655344 PGX655320:PGX655344 PQT655320:PQT655344 QAP655320:QAP655344 QKL655320:QKL655344 QUH655320:QUH655344 RED655320:RED655344 RNZ655320:RNZ655344 RXV655320:RXV655344 SHR655320:SHR655344 SRN655320:SRN655344 TBJ655320:TBJ655344 TLF655320:TLF655344 TVB655320:TVB655344 UEX655320:UEX655344 UOT655320:UOT655344 UYP655320:UYP655344 VIL655320:VIL655344 VSH655320:VSH655344 WCD655320:WCD655344 WLZ655320:WLZ655344 WVV655320:WVV655344 N720856:N720880 JJ720856:JJ720880 TF720856:TF720880 ADB720856:ADB720880 AMX720856:AMX720880 AWT720856:AWT720880 BGP720856:BGP720880 BQL720856:BQL720880 CAH720856:CAH720880 CKD720856:CKD720880 CTZ720856:CTZ720880 DDV720856:DDV720880 DNR720856:DNR720880 DXN720856:DXN720880 EHJ720856:EHJ720880 ERF720856:ERF720880 FBB720856:FBB720880 FKX720856:FKX720880 FUT720856:FUT720880 GEP720856:GEP720880 GOL720856:GOL720880 GYH720856:GYH720880 HID720856:HID720880 HRZ720856:HRZ720880 IBV720856:IBV720880 ILR720856:ILR720880 IVN720856:IVN720880 JFJ720856:JFJ720880 JPF720856:JPF720880 JZB720856:JZB720880 KIX720856:KIX720880 KST720856:KST720880 LCP720856:LCP720880 LML720856:LML720880 LWH720856:LWH720880 MGD720856:MGD720880 MPZ720856:MPZ720880 MZV720856:MZV720880 NJR720856:NJR720880 NTN720856:NTN720880 ODJ720856:ODJ720880 ONF720856:ONF720880 OXB720856:OXB720880 PGX720856:PGX720880 PQT720856:PQT720880 QAP720856:QAP720880 QKL720856:QKL720880 QUH720856:QUH720880 RED720856:RED720880 RNZ720856:RNZ720880 RXV720856:RXV720880 SHR720856:SHR720880 SRN720856:SRN720880 TBJ720856:TBJ720880 TLF720856:TLF720880 TVB720856:TVB720880 UEX720856:UEX720880 UOT720856:UOT720880 UYP720856:UYP720880 VIL720856:VIL720880 VSH720856:VSH720880 WCD720856:WCD720880 WLZ720856:WLZ720880 WVV720856:WVV720880 N786392:N786416 JJ786392:JJ786416 TF786392:TF786416 ADB786392:ADB786416 AMX786392:AMX786416 AWT786392:AWT786416 BGP786392:BGP786416 BQL786392:BQL786416 CAH786392:CAH786416 CKD786392:CKD786416 CTZ786392:CTZ786416 DDV786392:DDV786416 DNR786392:DNR786416 DXN786392:DXN786416 EHJ786392:EHJ786416 ERF786392:ERF786416 FBB786392:FBB786416 FKX786392:FKX786416 FUT786392:FUT786416 GEP786392:GEP786416 GOL786392:GOL786416 GYH786392:GYH786416 HID786392:HID786416 HRZ786392:HRZ786416 IBV786392:IBV786416 ILR786392:ILR786416 IVN786392:IVN786416 JFJ786392:JFJ786416 JPF786392:JPF786416 JZB786392:JZB786416 KIX786392:KIX786416 KST786392:KST786416 LCP786392:LCP786416 LML786392:LML786416 LWH786392:LWH786416 MGD786392:MGD786416 MPZ786392:MPZ786416 MZV786392:MZV786416 NJR786392:NJR786416 NTN786392:NTN786416 ODJ786392:ODJ786416 ONF786392:ONF786416 OXB786392:OXB786416 PGX786392:PGX786416 PQT786392:PQT786416 QAP786392:QAP786416 QKL786392:QKL786416 QUH786392:QUH786416 RED786392:RED786416 RNZ786392:RNZ786416 RXV786392:RXV786416 SHR786392:SHR786416 SRN786392:SRN786416 TBJ786392:TBJ786416 TLF786392:TLF786416 TVB786392:TVB786416 UEX786392:UEX786416 UOT786392:UOT786416 UYP786392:UYP786416 VIL786392:VIL786416 VSH786392:VSH786416 WCD786392:WCD786416 WLZ786392:WLZ786416 WVV786392:WVV786416 N851928:N851952 JJ851928:JJ851952 TF851928:TF851952 ADB851928:ADB851952 AMX851928:AMX851952 AWT851928:AWT851952 BGP851928:BGP851952 BQL851928:BQL851952 CAH851928:CAH851952 CKD851928:CKD851952 CTZ851928:CTZ851952 DDV851928:DDV851952 DNR851928:DNR851952 DXN851928:DXN851952 EHJ851928:EHJ851952 ERF851928:ERF851952 FBB851928:FBB851952 FKX851928:FKX851952 FUT851928:FUT851952 GEP851928:GEP851952 GOL851928:GOL851952 GYH851928:GYH851952 HID851928:HID851952 HRZ851928:HRZ851952 IBV851928:IBV851952 ILR851928:ILR851952 IVN851928:IVN851952 JFJ851928:JFJ851952 JPF851928:JPF851952 JZB851928:JZB851952 KIX851928:KIX851952 KST851928:KST851952 LCP851928:LCP851952 LML851928:LML851952 LWH851928:LWH851952 MGD851928:MGD851952 MPZ851928:MPZ851952 MZV851928:MZV851952 NJR851928:NJR851952 NTN851928:NTN851952 ODJ851928:ODJ851952 ONF851928:ONF851952 OXB851928:OXB851952 PGX851928:PGX851952 PQT851928:PQT851952 QAP851928:QAP851952 QKL851928:QKL851952 QUH851928:QUH851952 RED851928:RED851952 RNZ851928:RNZ851952 RXV851928:RXV851952 SHR851928:SHR851952 SRN851928:SRN851952 TBJ851928:TBJ851952 TLF851928:TLF851952 TVB851928:TVB851952 UEX851928:UEX851952 UOT851928:UOT851952 UYP851928:UYP851952 VIL851928:VIL851952 VSH851928:VSH851952 WCD851928:WCD851952 WLZ851928:WLZ851952 WVV851928:WVV851952 N917464:N917488 JJ917464:JJ917488 TF917464:TF917488 ADB917464:ADB917488 AMX917464:AMX917488 AWT917464:AWT917488 BGP917464:BGP917488 BQL917464:BQL917488 CAH917464:CAH917488 CKD917464:CKD917488 CTZ917464:CTZ917488 DDV917464:DDV917488 DNR917464:DNR917488 DXN917464:DXN917488 EHJ917464:EHJ917488 ERF917464:ERF917488 FBB917464:FBB917488 FKX917464:FKX917488 FUT917464:FUT917488 GEP917464:GEP917488 GOL917464:GOL917488 GYH917464:GYH917488 HID917464:HID917488 HRZ917464:HRZ917488 IBV917464:IBV917488 ILR917464:ILR917488 IVN917464:IVN917488 JFJ917464:JFJ917488 JPF917464:JPF917488 JZB917464:JZB917488 KIX917464:KIX917488 KST917464:KST917488 LCP917464:LCP917488 LML917464:LML917488 LWH917464:LWH917488 MGD917464:MGD917488 MPZ917464:MPZ917488 MZV917464:MZV917488 NJR917464:NJR917488 NTN917464:NTN917488 ODJ917464:ODJ917488 ONF917464:ONF917488 OXB917464:OXB917488 PGX917464:PGX917488 PQT917464:PQT917488 QAP917464:QAP917488 QKL917464:QKL917488 QUH917464:QUH917488 RED917464:RED917488 RNZ917464:RNZ917488 RXV917464:RXV917488 SHR917464:SHR917488 SRN917464:SRN917488 TBJ917464:TBJ917488 TLF917464:TLF917488 TVB917464:TVB917488 UEX917464:UEX917488 UOT917464:UOT917488 UYP917464:UYP917488 VIL917464:VIL917488 VSH917464:VSH917488 WCD917464:WCD917488 WLZ917464:WLZ917488 WVV917464:WVV917488 N983000:N983024 JJ983000:JJ983024 TF983000:TF983024 ADB983000:ADB983024 AMX983000:AMX983024 AWT983000:AWT983024 BGP983000:BGP983024 BQL983000:BQL983024 CAH983000:CAH983024 CKD983000:CKD983024 CTZ983000:CTZ983024 DDV983000:DDV983024 DNR983000:DNR983024 DXN983000:DXN983024 EHJ983000:EHJ983024 ERF983000:ERF983024 FBB983000:FBB983024 FKX983000:FKX983024 FUT983000:FUT983024 GEP983000:GEP983024 GOL983000:GOL983024 GYH983000:GYH983024 HID983000:HID983024 HRZ983000:HRZ983024 IBV983000:IBV983024 ILR983000:ILR983024 IVN983000:IVN983024 JFJ983000:JFJ983024 JPF983000:JPF983024 JZB983000:JZB983024 KIX983000:KIX983024 KST983000:KST983024 LCP983000:LCP983024 LML983000:LML983024 LWH983000:LWH983024 MGD983000:MGD983024 MPZ983000:MPZ983024 MZV983000:MZV983024 NJR983000:NJR983024 NTN983000:NTN983024 ODJ983000:ODJ983024 ONF983000:ONF983024 OXB983000:OXB983024 PGX983000:PGX983024 PQT983000:PQT983024 QAP983000:QAP983024 QKL983000:QKL983024 QUH983000:QUH983024 RED983000:RED983024 RNZ983000:RNZ983024 RXV983000:RXV983024 SHR983000:SHR983024 SRN983000:SRN983024 TBJ983000:TBJ983024 TLF983000:TLF983024 TVB983000:TVB983024 UEX983000:UEX983024 UOT983000:UOT983024 UYP983000:UYP983024 VIL983000:VIL983024 VSH983000:VSH983024 WCD983000:WCD983024 WLZ983000:WLZ983024 WVV983000:WVV983024 N65522:N65542 JJ65522:JJ65542 TF65522:TF65542 ADB65522:ADB65542 AMX65522:AMX65542 AWT65522:AWT65542 BGP65522:BGP65542 BQL65522:BQL65542 CAH65522:CAH65542 CKD65522:CKD65542 CTZ65522:CTZ65542 DDV65522:DDV65542 DNR65522:DNR65542 DXN65522:DXN65542 EHJ65522:EHJ65542 ERF65522:ERF65542 FBB65522:FBB65542 FKX65522:FKX65542 FUT65522:FUT65542 GEP65522:GEP65542 GOL65522:GOL65542 GYH65522:GYH65542 HID65522:HID65542 HRZ65522:HRZ65542 IBV65522:IBV65542 ILR65522:ILR65542 IVN65522:IVN65542 JFJ65522:JFJ65542 JPF65522:JPF65542 JZB65522:JZB65542 KIX65522:KIX65542 KST65522:KST65542 LCP65522:LCP65542 LML65522:LML65542 LWH65522:LWH65542 MGD65522:MGD65542 MPZ65522:MPZ65542 MZV65522:MZV65542 NJR65522:NJR65542 NTN65522:NTN65542 ODJ65522:ODJ65542 ONF65522:ONF65542 OXB65522:OXB65542 PGX65522:PGX65542 PQT65522:PQT65542 QAP65522:QAP65542 QKL65522:QKL65542 QUH65522:QUH65542 RED65522:RED65542 RNZ65522:RNZ65542 RXV65522:RXV65542 SHR65522:SHR65542 SRN65522:SRN65542 TBJ65522:TBJ65542 TLF65522:TLF65542 TVB65522:TVB65542 UEX65522:UEX65542 UOT65522:UOT65542 UYP65522:UYP65542 VIL65522:VIL65542 VSH65522:VSH65542 WCD65522:WCD65542 WLZ65522:WLZ65542 WVV65522:WVV65542 N131058:N131078 JJ131058:JJ131078 TF131058:TF131078 ADB131058:ADB131078 AMX131058:AMX131078 AWT131058:AWT131078 BGP131058:BGP131078 BQL131058:BQL131078 CAH131058:CAH131078 CKD131058:CKD131078 CTZ131058:CTZ131078 DDV131058:DDV131078 DNR131058:DNR131078 DXN131058:DXN131078 EHJ131058:EHJ131078 ERF131058:ERF131078 FBB131058:FBB131078 FKX131058:FKX131078 FUT131058:FUT131078 GEP131058:GEP131078 GOL131058:GOL131078 GYH131058:GYH131078 HID131058:HID131078 HRZ131058:HRZ131078 IBV131058:IBV131078 ILR131058:ILR131078 IVN131058:IVN131078 JFJ131058:JFJ131078 JPF131058:JPF131078 JZB131058:JZB131078 KIX131058:KIX131078 KST131058:KST131078 LCP131058:LCP131078 LML131058:LML131078 LWH131058:LWH131078 MGD131058:MGD131078 MPZ131058:MPZ131078 MZV131058:MZV131078 NJR131058:NJR131078 NTN131058:NTN131078 ODJ131058:ODJ131078 ONF131058:ONF131078 OXB131058:OXB131078 PGX131058:PGX131078 PQT131058:PQT131078 QAP131058:QAP131078 QKL131058:QKL131078 QUH131058:QUH131078 RED131058:RED131078 RNZ131058:RNZ131078 RXV131058:RXV131078 SHR131058:SHR131078 SRN131058:SRN131078 TBJ131058:TBJ131078 TLF131058:TLF131078 TVB131058:TVB131078 UEX131058:UEX131078 UOT131058:UOT131078 UYP131058:UYP131078 VIL131058:VIL131078 VSH131058:VSH131078 WCD131058:WCD131078 WLZ131058:WLZ131078 WVV131058:WVV131078 N196594:N196614 JJ196594:JJ196614 TF196594:TF196614 ADB196594:ADB196614 AMX196594:AMX196614 AWT196594:AWT196614 BGP196594:BGP196614 BQL196594:BQL196614 CAH196594:CAH196614 CKD196594:CKD196614 CTZ196594:CTZ196614 DDV196594:DDV196614 DNR196594:DNR196614 DXN196594:DXN196614 EHJ196594:EHJ196614 ERF196594:ERF196614 FBB196594:FBB196614 FKX196594:FKX196614 FUT196594:FUT196614 GEP196594:GEP196614 GOL196594:GOL196614 GYH196594:GYH196614 HID196594:HID196614 HRZ196594:HRZ196614 IBV196594:IBV196614 ILR196594:ILR196614 IVN196594:IVN196614 JFJ196594:JFJ196614 JPF196594:JPF196614 JZB196594:JZB196614 KIX196594:KIX196614 KST196594:KST196614 LCP196594:LCP196614 LML196594:LML196614 LWH196594:LWH196614 MGD196594:MGD196614 MPZ196594:MPZ196614 MZV196594:MZV196614 NJR196594:NJR196614 NTN196594:NTN196614 ODJ196594:ODJ196614 ONF196594:ONF196614 OXB196594:OXB196614 PGX196594:PGX196614 PQT196594:PQT196614 QAP196594:QAP196614 QKL196594:QKL196614 QUH196594:QUH196614 RED196594:RED196614 RNZ196594:RNZ196614 RXV196594:RXV196614 SHR196594:SHR196614 SRN196594:SRN196614 TBJ196594:TBJ196614 TLF196594:TLF196614 TVB196594:TVB196614 UEX196594:UEX196614 UOT196594:UOT196614 UYP196594:UYP196614 VIL196594:VIL196614 VSH196594:VSH196614 WCD196594:WCD196614 WLZ196594:WLZ196614 WVV196594:WVV196614 N262130:N262150 JJ262130:JJ262150 TF262130:TF262150 ADB262130:ADB262150 AMX262130:AMX262150 AWT262130:AWT262150 BGP262130:BGP262150 BQL262130:BQL262150 CAH262130:CAH262150 CKD262130:CKD262150 CTZ262130:CTZ262150 DDV262130:DDV262150 DNR262130:DNR262150 DXN262130:DXN262150 EHJ262130:EHJ262150 ERF262130:ERF262150 FBB262130:FBB262150 FKX262130:FKX262150 FUT262130:FUT262150 GEP262130:GEP262150 GOL262130:GOL262150 GYH262130:GYH262150 HID262130:HID262150 HRZ262130:HRZ262150 IBV262130:IBV262150 ILR262130:ILR262150 IVN262130:IVN262150 JFJ262130:JFJ262150 JPF262130:JPF262150 JZB262130:JZB262150 KIX262130:KIX262150 KST262130:KST262150 LCP262130:LCP262150 LML262130:LML262150 LWH262130:LWH262150 MGD262130:MGD262150 MPZ262130:MPZ262150 MZV262130:MZV262150 NJR262130:NJR262150 NTN262130:NTN262150 ODJ262130:ODJ262150 ONF262130:ONF262150 OXB262130:OXB262150 PGX262130:PGX262150 PQT262130:PQT262150 QAP262130:QAP262150 QKL262130:QKL262150 QUH262130:QUH262150 RED262130:RED262150 RNZ262130:RNZ262150 RXV262130:RXV262150 SHR262130:SHR262150 SRN262130:SRN262150 TBJ262130:TBJ262150 TLF262130:TLF262150 TVB262130:TVB262150 UEX262130:UEX262150 UOT262130:UOT262150 UYP262130:UYP262150 VIL262130:VIL262150 VSH262130:VSH262150 WCD262130:WCD262150 WLZ262130:WLZ262150 WVV262130:WVV262150 N327666:N327686 JJ327666:JJ327686 TF327666:TF327686 ADB327666:ADB327686 AMX327666:AMX327686 AWT327666:AWT327686 BGP327666:BGP327686 BQL327666:BQL327686 CAH327666:CAH327686 CKD327666:CKD327686 CTZ327666:CTZ327686 DDV327666:DDV327686 DNR327666:DNR327686 DXN327666:DXN327686 EHJ327666:EHJ327686 ERF327666:ERF327686 FBB327666:FBB327686 FKX327666:FKX327686 FUT327666:FUT327686 GEP327666:GEP327686 GOL327666:GOL327686 GYH327666:GYH327686 HID327666:HID327686 HRZ327666:HRZ327686 IBV327666:IBV327686 ILR327666:ILR327686 IVN327666:IVN327686 JFJ327666:JFJ327686 JPF327666:JPF327686 JZB327666:JZB327686 KIX327666:KIX327686 KST327666:KST327686 LCP327666:LCP327686 LML327666:LML327686 LWH327666:LWH327686 MGD327666:MGD327686 MPZ327666:MPZ327686 MZV327666:MZV327686 NJR327666:NJR327686 NTN327666:NTN327686 ODJ327666:ODJ327686 ONF327666:ONF327686 OXB327666:OXB327686 PGX327666:PGX327686 PQT327666:PQT327686 QAP327666:QAP327686 QKL327666:QKL327686 QUH327666:QUH327686 RED327666:RED327686 RNZ327666:RNZ327686 RXV327666:RXV327686 SHR327666:SHR327686 SRN327666:SRN327686 TBJ327666:TBJ327686 TLF327666:TLF327686 TVB327666:TVB327686 UEX327666:UEX327686 UOT327666:UOT327686 UYP327666:UYP327686 VIL327666:VIL327686 VSH327666:VSH327686 WCD327666:WCD327686 WLZ327666:WLZ327686 WVV327666:WVV327686 N393202:N393222 JJ393202:JJ393222 TF393202:TF393222 ADB393202:ADB393222 AMX393202:AMX393222 AWT393202:AWT393222 BGP393202:BGP393222 BQL393202:BQL393222 CAH393202:CAH393222 CKD393202:CKD393222 CTZ393202:CTZ393222 DDV393202:DDV393222 DNR393202:DNR393222 DXN393202:DXN393222 EHJ393202:EHJ393222 ERF393202:ERF393222 FBB393202:FBB393222 FKX393202:FKX393222 FUT393202:FUT393222 GEP393202:GEP393222 GOL393202:GOL393222 GYH393202:GYH393222 HID393202:HID393222 HRZ393202:HRZ393222 IBV393202:IBV393222 ILR393202:ILR393222 IVN393202:IVN393222 JFJ393202:JFJ393222 JPF393202:JPF393222 JZB393202:JZB393222 KIX393202:KIX393222 KST393202:KST393222 LCP393202:LCP393222 LML393202:LML393222 LWH393202:LWH393222 MGD393202:MGD393222 MPZ393202:MPZ393222 MZV393202:MZV393222 NJR393202:NJR393222 NTN393202:NTN393222 ODJ393202:ODJ393222 ONF393202:ONF393222 OXB393202:OXB393222 PGX393202:PGX393222 PQT393202:PQT393222 QAP393202:QAP393222 QKL393202:QKL393222 QUH393202:QUH393222 RED393202:RED393222 RNZ393202:RNZ393222 RXV393202:RXV393222 SHR393202:SHR393222 SRN393202:SRN393222 TBJ393202:TBJ393222 TLF393202:TLF393222 TVB393202:TVB393222 UEX393202:UEX393222 UOT393202:UOT393222 UYP393202:UYP393222 VIL393202:VIL393222 VSH393202:VSH393222 WCD393202:WCD393222 WLZ393202:WLZ393222 WVV393202:WVV393222 N458738:N458758 JJ458738:JJ458758 TF458738:TF458758 ADB458738:ADB458758 AMX458738:AMX458758 AWT458738:AWT458758 BGP458738:BGP458758 BQL458738:BQL458758 CAH458738:CAH458758 CKD458738:CKD458758 CTZ458738:CTZ458758 DDV458738:DDV458758 DNR458738:DNR458758 DXN458738:DXN458758 EHJ458738:EHJ458758 ERF458738:ERF458758 FBB458738:FBB458758 FKX458738:FKX458758 FUT458738:FUT458758 GEP458738:GEP458758 GOL458738:GOL458758 GYH458738:GYH458758 HID458738:HID458758 HRZ458738:HRZ458758 IBV458738:IBV458758 ILR458738:ILR458758 IVN458738:IVN458758 JFJ458738:JFJ458758 JPF458738:JPF458758 JZB458738:JZB458758 KIX458738:KIX458758 KST458738:KST458758 LCP458738:LCP458758 LML458738:LML458758 LWH458738:LWH458758 MGD458738:MGD458758 MPZ458738:MPZ458758 MZV458738:MZV458758 NJR458738:NJR458758 NTN458738:NTN458758 ODJ458738:ODJ458758 ONF458738:ONF458758 OXB458738:OXB458758 PGX458738:PGX458758 PQT458738:PQT458758 QAP458738:QAP458758 QKL458738:QKL458758 QUH458738:QUH458758 RED458738:RED458758 RNZ458738:RNZ458758 RXV458738:RXV458758 SHR458738:SHR458758 SRN458738:SRN458758 TBJ458738:TBJ458758 TLF458738:TLF458758 TVB458738:TVB458758 UEX458738:UEX458758 UOT458738:UOT458758 UYP458738:UYP458758 VIL458738:VIL458758 VSH458738:VSH458758 WCD458738:WCD458758 WLZ458738:WLZ458758 WVV458738:WVV458758 N524274:N524294 JJ524274:JJ524294 TF524274:TF524294 ADB524274:ADB524294 AMX524274:AMX524294 AWT524274:AWT524294 BGP524274:BGP524294 BQL524274:BQL524294 CAH524274:CAH524294 CKD524274:CKD524294 CTZ524274:CTZ524294 DDV524274:DDV524294 DNR524274:DNR524294 DXN524274:DXN524294 EHJ524274:EHJ524294 ERF524274:ERF524294 FBB524274:FBB524294 FKX524274:FKX524294 FUT524274:FUT524294 GEP524274:GEP524294 GOL524274:GOL524294 GYH524274:GYH524294 HID524274:HID524294 HRZ524274:HRZ524294 IBV524274:IBV524294 ILR524274:ILR524294 IVN524274:IVN524294 JFJ524274:JFJ524294 JPF524274:JPF524294 JZB524274:JZB524294 KIX524274:KIX524294 KST524274:KST524294 LCP524274:LCP524294 LML524274:LML524294 LWH524274:LWH524294 MGD524274:MGD524294 MPZ524274:MPZ524294 MZV524274:MZV524294 NJR524274:NJR524294 NTN524274:NTN524294 ODJ524274:ODJ524294 ONF524274:ONF524294 OXB524274:OXB524294 PGX524274:PGX524294 PQT524274:PQT524294 QAP524274:QAP524294 QKL524274:QKL524294 QUH524274:QUH524294 RED524274:RED524294 RNZ524274:RNZ524294 RXV524274:RXV524294 SHR524274:SHR524294 SRN524274:SRN524294 TBJ524274:TBJ524294 TLF524274:TLF524294 TVB524274:TVB524294 UEX524274:UEX524294 UOT524274:UOT524294 UYP524274:UYP524294 VIL524274:VIL524294 VSH524274:VSH524294 WCD524274:WCD524294 WLZ524274:WLZ524294 WVV524274:WVV524294 N589810:N589830 JJ589810:JJ589830 TF589810:TF589830 ADB589810:ADB589830 AMX589810:AMX589830 AWT589810:AWT589830 BGP589810:BGP589830 BQL589810:BQL589830 CAH589810:CAH589830 CKD589810:CKD589830 CTZ589810:CTZ589830 DDV589810:DDV589830 DNR589810:DNR589830 DXN589810:DXN589830 EHJ589810:EHJ589830 ERF589810:ERF589830 FBB589810:FBB589830 FKX589810:FKX589830 FUT589810:FUT589830 GEP589810:GEP589830 GOL589810:GOL589830 GYH589810:GYH589830 HID589810:HID589830 HRZ589810:HRZ589830 IBV589810:IBV589830 ILR589810:ILR589830 IVN589810:IVN589830 JFJ589810:JFJ589830 JPF589810:JPF589830 JZB589810:JZB589830 KIX589810:KIX589830 KST589810:KST589830 LCP589810:LCP589830 LML589810:LML589830 LWH589810:LWH589830 MGD589810:MGD589830 MPZ589810:MPZ589830 MZV589810:MZV589830 NJR589810:NJR589830 NTN589810:NTN589830 ODJ589810:ODJ589830 ONF589810:ONF589830 OXB589810:OXB589830 PGX589810:PGX589830 PQT589810:PQT589830 QAP589810:QAP589830 QKL589810:QKL589830 QUH589810:QUH589830 RED589810:RED589830 RNZ589810:RNZ589830 RXV589810:RXV589830 SHR589810:SHR589830 SRN589810:SRN589830 TBJ589810:TBJ589830 TLF589810:TLF589830 TVB589810:TVB589830 UEX589810:UEX589830 UOT589810:UOT589830 UYP589810:UYP589830 VIL589810:VIL589830 VSH589810:VSH589830 WCD589810:WCD589830 WLZ589810:WLZ589830 WVV589810:WVV589830 N655346:N655366 JJ655346:JJ655366 TF655346:TF655366 ADB655346:ADB655366 AMX655346:AMX655366 AWT655346:AWT655366 BGP655346:BGP655366 BQL655346:BQL655366 CAH655346:CAH655366 CKD655346:CKD655366 CTZ655346:CTZ655366 DDV655346:DDV655366 DNR655346:DNR655366 DXN655346:DXN655366 EHJ655346:EHJ655366 ERF655346:ERF655366 FBB655346:FBB655366 FKX655346:FKX655366 FUT655346:FUT655366 GEP655346:GEP655366 GOL655346:GOL655366 GYH655346:GYH655366 HID655346:HID655366 HRZ655346:HRZ655366 IBV655346:IBV655366 ILR655346:ILR655366 IVN655346:IVN655366 JFJ655346:JFJ655366 JPF655346:JPF655366 JZB655346:JZB655366 KIX655346:KIX655366 KST655346:KST655366 LCP655346:LCP655366 LML655346:LML655366 LWH655346:LWH655366 MGD655346:MGD655366 MPZ655346:MPZ655366 MZV655346:MZV655366 NJR655346:NJR655366 NTN655346:NTN655366 ODJ655346:ODJ655366 ONF655346:ONF655366 OXB655346:OXB655366 PGX655346:PGX655366 PQT655346:PQT655366 QAP655346:QAP655366 QKL655346:QKL655366 QUH655346:QUH655366 RED655346:RED655366 RNZ655346:RNZ655366 RXV655346:RXV655366 SHR655346:SHR655366 SRN655346:SRN655366 TBJ655346:TBJ655366 TLF655346:TLF655366 TVB655346:TVB655366 UEX655346:UEX655366 UOT655346:UOT655366 UYP655346:UYP655366 VIL655346:VIL655366 VSH655346:VSH655366 WCD655346:WCD655366 WLZ655346:WLZ655366 WVV655346:WVV655366 N720882:N720902 JJ720882:JJ720902 TF720882:TF720902 ADB720882:ADB720902 AMX720882:AMX720902 AWT720882:AWT720902 BGP720882:BGP720902 BQL720882:BQL720902 CAH720882:CAH720902 CKD720882:CKD720902 CTZ720882:CTZ720902 DDV720882:DDV720902 DNR720882:DNR720902 DXN720882:DXN720902 EHJ720882:EHJ720902 ERF720882:ERF720902 FBB720882:FBB720902 FKX720882:FKX720902 FUT720882:FUT720902 GEP720882:GEP720902 GOL720882:GOL720902 GYH720882:GYH720902 HID720882:HID720902 HRZ720882:HRZ720902 IBV720882:IBV720902 ILR720882:ILR720902 IVN720882:IVN720902 JFJ720882:JFJ720902 JPF720882:JPF720902 JZB720882:JZB720902 KIX720882:KIX720902 KST720882:KST720902 LCP720882:LCP720902 LML720882:LML720902 LWH720882:LWH720902 MGD720882:MGD720902 MPZ720882:MPZ720902 MZV720882:MZV720902 NJR720882:NJR720902 NTN720882:NTN720902 ODJ720882:ODJ720902 ONF720882:ONF720902 OXB720882:OXB720902 PGX720882:PGX720902 PQT720882:PQT720902 QAP720882:QAP720902 QKL720882:QKL720902 QUH720882:QUH720902 RED720882:RED720902 RNZ720882:RNZ720902 RXV720882:RXV720902 SHR720882:SHR720902 SRN720882:SRN720902 TBJ720882:TBJ720902 TLF720882:TLF720902 TVB720882:TVB720902 UEX720882:UEX720902 UOT720882:UOT720902 UYP720882:UYP720902 VIL720882:VIL720902 VSH720882:VSH720902 WCD720882:WCD720902 WLZ720882:WLZ720902 WVV720882:WVV720902 N786418:N786438 JJ786418:JJ786438 TF786418:TF786438 ADB786418:ADB786438 AMX786418:AMX786438 AWT786418:AWT786438 BGP786418:BGP786438 BQL786418:BQL786438 CAH786418:CAH786438 CKD786418:CKD786438 CTZ786418:CTZ786438 DDV786418:DDV786438 DNR786418:DNR786438 DXN786418:DXN786438 EHJ786418:EHJ786438 ERF786418:ERF786438 FBB786418:FBB786438 FKX786418:FKX786438 FUT786418:FUT786438 GEP786418:GEP786438 GOL786418:GOL786438 GYH786418:GYH786438 HID786418:HID786438 HRZ786418:HRZ786438 IBV786418:IBV786438 ILR786418:ILR786438 IVN786418:IVN786438 JFJ786418:JFJ786438 JPF786418:JPF786438 JZB786418:JZB786438 KIX786418:KIX786438 KST786418:KST786438 LCP786418:LCP786438 LML786418:LML786438 LWH786418:LWH786438 MGD786418:MGD786438 MPZ786418:MPZ786438 MZV786418:MZV786438 NJR786418:NJR786438 NTN786418:NTN786438 ODJ786418:ODJ786438 ONF786418:ONF786438 OXB786418:OXB786438 PGX786418:PGX786438 PQT786418:PQT786438 QAP786418:QAP786438 QKL786418:QKL786438 QUH786418:QUH786438 RED786418:RED786438 RNZ786418:RNZ786438 RXV786418:RXV786438 SHR786418:SHR786438 SRN786418:SRN786438 TBJ786418:TBJ786438 TLF786418:TLF786438 TVB786418:TVB786438 UEX786418:UEX786438 UOT786418:UOT786438 UYP786418:UYP786438 VIL786418:VIL786438 VSH786418:VSH786438 WCD786418:WCD786438 WLZ786418:WLZ786438 WVV786418:WVV786438 N851954:N851974 JJ851954:JJ851974 TF851954:TF851974 ADB851954:ADB851974 AMX851954:AMX851974 AWT851954:AWT851974 BGP851954:BGP851974 BQL851954:BQL851974 CAH851954:CAH851974 CKD851954:CKD851974 CTZ851954:CTZ851974 DDV851954:DDV851974 DNR851954:DNR851974 DXN851954:DXN851974 EHJ851954:EHJ851974 ERF851954:ERF851974 FBB851954:FBB851974 FKX851954:FKX851974 FUT851954:FUT851974 GEP851954:GEP851974 GOL851954:GOL851974 GYH851954:GYH851974 HID851954:HID851974 HRZ851954:HRZ851974 IBV851954:IBV851974 ILR851954:ILR851974 IVN851954:IVN851974 JFJ851954:JFJ851974 JPF851954:JPF851974 JZB851954:JZB851974 KIX851954:KIX851974 KST851954:KST851974 LCP851954:LCP851974 LML851954:LML851974 LWH851954:LWH851974 MGD851954:MGD851974 MPZ851954:MPZ851974 MZV851954:MZV851974 NJR851954:NJR851974 NTN851954:NTN851974 ODJ851954:ODJ851974 ONF851954:ONF851974 OXB851954:OXB851974 PGX851954:PGX851974 PQT851954:PQT851974 QAP851954:QAP851974 QKL851954:QKL851974 QUH851954:QUH851974 RED851954:RED851974 RNZ851954:RNZ851974 RXV851954:RXV851974 SHR851954:SHR851974 SRN851954:SRN851974 TBJ851954:TBJ851974 TLF851954:TLF851974 TVB851954:TVB851974 UEX851954:UEX851974 UOT851954:UOT851974 UYP851954:UYP851974 VIL851954:VIL851974 VSH851954:VSH851974 WCD851954:WCD851974 WLZ851954:WLZ851974 WVV851954:WVV851974 N917490:N917510 JJ917490:JJ917510 TF917490:TF917510 ADB917490:ADB917510 AMX917490:AMX917510 AWT917490:AWT917510 BGP917490:BGP917510 BQL917490:BQL917510 CAH917490:CAH917510 CKD917490:CKD917510 CTZ917490:CTZ917510 DDV917490:DDV917510 DNR917490:DNR917510 DXN917490:DXN917510 EHJ917490:EHJ917510 ERF917490:ERF917510 FBB917490:FBB917510 FKX917490:FKX917510 FUT917490:FUT917510 GEP917490:GEP917510 GOL917490:GOL917510 GYH917490:GYH917510 HID917490:HID917510 HRZ917490:HRZ917510 IBV917490:IBV917510 ILR917490:ILR917510 IVN917490:IVN917510 JFJ917490:JFJ917510 JPF917490:JPF917510 JZB917490:JZB917510 KIX917490:KIX917510 KST917490:KST917510 LCP917490:LCP917510 LML917490:LML917510 LWH917490:LWH917510 MGD917490:MGD917510 MPZ917490:MPZ917510 MZV917490:MZV917510 NJR917490:NJR917510 NTN917490:NTN917510 ODJ917490:ODJ917510 ONF917490:ONF917510 OXB917490:OXB917510 PGX917490:PGX917510 PQT917490:PQT917510 QAP917490:QAP917510 QKL917490:QKL917510 QUH917490:QUH917510 RED917490:RED917510 RNZ917490:RNZ917510 RXV917490:RXV917510 SHR917490:SHR917510 SRN917490:SRN917510 TBJ917490:TBJ917510 TLF917490:TLF917510 TVB917490:TVB917510 UEX917490:UEX917510 UOT917490:UOT917510 UYP917490:UYP917510 VIL917490:VIL917510 VSH917490:VSH917510 WCD917490:WCD917510 WLZ917490:WLZ917510 WVV917490:WVV917510 N983026:N983046 JJ983026:JJ983046 TF983026:TF983046 ADB983026:ADB983046 AMX983026:AMX983046 AWT983026:AWT983046 BGP983026:BGP983046 BQL983026:BQL983046 CAH983026:CAH983046 CKD983026:CKD983046 CTZ983026:CTZ983046 DDV983026:DDV983046 DNR983026:DNR983046 DXN983026:DXN983046 EHJ983026:EHJ983046 ERF983026:ERF983046 FBB983026:FBB983046 FKX983026:FKX983046 FUT983026:FUT983046 GEP983026:GEP983046 GOL983026:GOL983046 GYH983026:GYH983046 HID983026:HID983046 HRZ983026:HRZ983046 IBV983026:IBV983046 ILR983026:ILR983046 IVN983026:IVN983046 JFJ983026:JFJ983046 JPF983026:JPF983046 JZB983026:JZB983046 KIX983026:KIX983046 KST983026:KST983046 LCP983026:LCP983046 LML983026:LML983046 LWH983026:LWH983046 MGD983026:MGD983046 MPZ983026:MPZ983046 MZV983026:MZV983046 NJR983026:NJR983046 NTN983026:NTN983046 ODJ983026:ODJ983046 ONF983026:ONF983046 OXB983026:OXB983046 PGX983026:PGX983046 PQT983026:PQT983046 QAP983026:QAP983046 QKL983026:QKL983046 QUH983026:QUH983046 RED983026:RED983046 RNZ983026:RNZ983046 RXV983026:RXV983046 SHR983026:SHR983046 SRN983026:SRN983046 TBJ983026:TBJ983046 TLF983026:TLF983046 TVB983026:TVB983046 UEX983026:UEX983046 UOT983026:UOT983046 UYP983026:UYP983046 VIL983026:VIL983046 VSH983026:VSH983046 WCD983026:WCD983046 WLZ983026:WLZ983046 WVV16:WVV65493 JJ16:JJ65493 TF16:TF65493 ADB16:ADB65493 AMX16:AMX65493 AWT16:AWT65493 BGP16:BGP65493 BQL16:BQL65493 CAH16:CAH65493 CKD16:CKD65493 CTZ16:CTZ65493 DDV16:DDV65493 DNR16:DNR65493 DXN16:DXN65493 EHJ16:EHJ65493 ERF16:ERF65493 FBB16:FBB65493 FKX16:FKX65493 FUT16:FUT65493 GEP16:GEP65493 GOL16:GOL65493 GYH16:GYH65493 HID16:HID65493 HRZ16:HRZ65493 IBV16:IBV65493 ILR16:ILR65493 IVN16:IVN65493 JFJ16:JFJ65493 JPF16:JPF65493 JZB16:JZB65493 KIX16:KIX65493 KST16:KST65493 LCP16:LCP65493 LML16:LML65493 LWH16:LWH65493 MGD16:MGD65493 MPZ16:MPZ65493 MZV16:MZV65493 NJR16:NJR65493 NTN16:NTN65493 ODJ16:ODJ65493 ONF16:ONF65493 OXB16:OXB65493 PGX16:PGX65493 PQT16:PQT65493 QAP16:QAP65493 QKL16:QKL65493 QUH16:QUH65493 RED16:RED65493 RNZ16:RNZ65493 RXV16:RXV65493 SHR16:SHR65493 SRN16:SRN65493 TBJ16:TBJ65493 TLF16:TLF65493 TVB16:TVB65493 UEX16:UEX65493 UOT16:UOT65493 UYP16:UYP65493 VIL16:VIL65493 VSH16:VSH65493 WCD16:WCD65493 WLZ16:WLZ65493 TE13:TE15 WVV10:WVV12 WLZ10:WLZ12 WCD10:WCD12 VSH10:VSH12 VIL10:VIL12 UYP10:UYP12 UOT10:UOT12 UEX10:UEX12 TVB10:TVB12 TLF10:TLF12 TBJ10:TBJ12 SRN10:SRN12 SHR10:SHR12 RXV10:RXV12 RNZ10:RNZ12 RED10:RED12 QUH10:QUH12 QKL10:QKL12 QAP10:QAP12 PQT10:PQT12 PGX10:PGX12 OXB10:OXB12 ONF10:ONF12 ODJ10:ODJ12 NTN10:NTN12 NJR10:NJR12 MZV10:MZV12 MPZ10:MPZ12 MGD10:MGD12 LWH10:LWH12 LML10:LML12 LCP10:LCP12 KST10:KST12 KIX10:KIX12 JZB10:JZB12 JPF10:JPF12 JFJ10:JFJ12 IVN10:IVN12 ILR10:ILR12 IBV10:IBV12 HRZ10:HRZ12 HID10:HID12 GYH10:GYH12 GOL10:GOL12 GEP10:GEP12 FUT10:FUT12 FKX10:FKX12 FBB10:FBB12 ERF10:ERF12 EHJ10:EHJ12 DXN10:DXN12 DNR10:DNR12 DDV10:DDV12 CTZ10:CTZ12 CKD10:CKD12 CAH10:CAH12 BQL10:BQL12 BGP10:BGP12 AWT10:AWT12 AMX10:AMX12 ADB10:ADB12 TF10:TF12 JJ10:JJ12 P11:P12 P19:P20 P17 JJ3:JJ4 WVV3:WVV4 WLZ3:WLZ4 WCD3:WCD4 VSH3:VSH4 VIL3:VIL4 UYP3:UYP4 UOT3:UOT4 UEX3:UEX4 TVB3:TVB4 TLF3:TLF4 TBJ3:TBJ4 SRN3:SRN4 SHR3:SHR4 RXV3:RXV4 RNZ3:RNZ4 RED3:RED4 QUH3:QUH4 QKL3:QKL4 QAP3:QAP4 PQT3:PQT4 PGX3:PGX4 OXB3:OXB4 ONF3:ONF4 ODJ3:ODJ4 NTN3:NTN4 NJR3:NJR4 MZV3:MZV4 MPZ3:MPZ4 MGD3:MGD4 LWH3:LWH4 LML3:LML4 LCP3:LCP4 KST3:KST4 KIX3:KIX4 JZB3:JZB4 JPF3:JPF4 JFJ3:JFJ4 IVN3:IVN4 ILR3:ILR4 IBV3:IBV4 HRZ3:HRZ4 HID3:HID4 GYH3:GYH4 GOL3:GOL4 GEP3:GEP4 FUT3:FUT4 FKX3:FKX4 FBB3:FBB4 ERF3:ERF4 EHJ3:EHJ4 DXN3:DXN4 DNR3:DNR4 DDV3:DDV4 CTZ3:CTZ4 CKD3:CKD4 CAH3:CAH4 BQL3:BQL4 BGP3:BGP4 AWT3:AWT4 AMX3:AMX4 ADB3:ADB4 TF3:TF4 P7:P8 P22:P23 JI13:JI15 WVU13:WVU15 WLY13:WLY15 WCC13:WCC15 VSG13:VSG15 VIK13:VIK15 UYO13:UYO15 UOS13:UOS15 UEW13:UEW15 TVA13:TVA15 TLE13:TLE15 TBI13:TBI15 SRM13:SRM15 SHQ13:SHQ15 RXU13:RXU15 RNY13:RNY15 REC13:REC15 QUG13:QUG15 QKK13:QKK15 QAO13:QAO15 PQS13:PQS15 PGW13:PGW15 OXA13:OXA15 ONE13:ONE15 ODI13:ODI15 NTM13:NTM15 NJQ13:NJQ15 MZU13:MZU15 MPY13:MPY15 MGC13:MGC15 LWG13:LWG15 LMK13:LMK15 LCO13:LCO15 KSS13:KSS15 KIW13:KIW15 JZA13:JZA15 JPE13:JPE15 JFI13:JFI15 IVM13:IVM15 ILQ13:ILQ15 IBU13:IBU15 HRY13:HRY15 HIC13:HIC15 GYG13:GYG15 GOK13:GOK15 GEO13:GEO15 FUS13:FUS15 FKW13:FKW15 FBA13:FBA15 ERE13:ERE15 EHI13:EHI15 DXM13:DXM15 DNQ13:DNQ15 DDU13:DDU15 CTY13:CTY15 CKC13:CKC15 CAG13:CAG15 BQK13:BQK15 BGO13:BGO15 AWS13:AWS15 AMW13:AMW15 ADA13:ADA15 N3:N65493">
      <formula1>STATE</formula1>
    </dataValidation>
    <dataValidation type="list" allowBlank="1" showInputMessage="1" showErrorMessage="1" sqref="WVX983026:WVX983046 P65544:P131029 JL65544:JL131029 TH65544:TH131029 ADD65544:ADD131029 AMZ65544:AMZ131029 AWV65544:AWV131029 BGR65544:BGR131029 BQN65544:BQN131029 CAJ65544:CAJ131029 CKF65544:CKF131029 CUB65544:CUB131029 DDX65544:DDX131029 DNT65544:DNT131029 DXP65544:DXP131029 EHL65544:EHL131029 ERH65544:ERH131029 FBD65544:FBD131029 FKZ65544:FKZ131029 FUV65544:FUV131029 GER65544:GER131029 GON65544:GON131029 GYJ65544:GYJ131029 HIF65544:HIF131029 HSB65544:HSB131029 IBX65544:IBX131029 ILT65544:ILT131029 IVP65544:IVP131029 JFL65544:JFL131029 JPH65544:JPH131029 JZD65544:JZD131029 KIZ65544:KIZ131029 KSV65544:KSV131029 LCR65544:LCR131029 LMN65544:LMN131029 LWJ65544:LWJ131029 MGF65544:MGF131029 MQB65544:MQB131029 MZX65544:MZX131029 NJT65544:NJT131029 NTP65544:NTP131029 ODL65544:ODL131029 ONH65544:ONH131029 OXD65544:OXD131029 PGZ65544:PGZ131029 PQV65544:PQV131029 QAR65544:QAR131029 QKN65544:QKN131029 QUJ65544:QUJ131029 REF65544:REF131029 ROB65544:ROB131029 RXX65544:RXX131029 SHT65544:SHT131029 SRP65544:SRP131029 TBL65544:TBL131029 TLH65544:TLH131029 TVD65544:TVD131029 UEZ65544:UEZ131029 UOV65544:UOV131029 UYR65544:UYR131029 VIN65544:VIN131029 VSJ65544:VSJ131029 WCF65544:WCF131029 WMB65544:WMB131029 WVX65544:WVX131029 P131080:P196565 JL131080:JL196565 TH131080:TH196565 ADD131080:ADD196565 AMZ131080:AMZ196565 AWV131080:AWV196565 BGR131080:BGR196565 BQN131080:BQN196565 CAJ131080:CAJ196565 CKF131080:CKF196565 CUB131080:CUB196565 DDX131080:DDX196565 DNT131080:DNT196565 DXP131080:DXP196565 EHL131080:EHL196565 ERH131080:ERH196565 FBD131080:FBD196565 FKZ131080:FKZ196565 FUV131080:FUV196565 GER131080:GER196565 GON131080:GON196565 GYJ131080:GYJ196565 HIF131080:HIF196565 HSB131080:HSB196565 IBX131080:IBX196565 ILT131080:ILT196565 IVP131080:IVP196565 JFL131080:JFL196565 JPH131080:JPH196565 JZD131080:JZD196565 KIZ131080:KIZ196565 KSV131080:KSV196565 LCR131080:LCR196565 LMN131080:LMN196565 LWJ131080:LWJ196565 MGF131080:MGF196565 MQB131080:MQB196565 MZX131080:MZX196565 NJT131080:NJT196565 NTP131080:NTP196565 ODL131080:ODL196565 ONH131080:ONH196565 OXD131080:OXD196565 PGZ131080:PGZ196565 PQV131080:PQV196565 QAR131080:QAR196565 QKN131080:QKN196565 QUJ131080:QUJ196565 REF131080:REF196565 ROB131080:ROB196565 RXX131080:RXX196565 SHT131080:SHT196565 SRP131080:SRP196565 TBL131080:TBL196565 TLH131080:TLH196565 TVD131080:TVD196565 UEZ131080:UEZ196565 UOV131080:UOV196565 UYR131080:UYR196565 VIN131080:VIN196565 VSJ131080:VSJ196565 WCF131080:WCF196565 WMB131080:WMB196565 WVX131080:WVX196565 P196616:P262101 JL196616:JL262101 TH196616:TH262101 ADD196616:ADD262101 AMZ196616:AMZ262101 AWV196616:AWV262101 BGR196616:BGR262101 BQN196616:BQN262101 CAJ196616:CAJ262101 CKF196616:CKF262101 CUB196616:CUB262101 DDX196616:DDX262101 DNT196616:DNT262101 DXP196616:DXP262101 EHL196616:EHL262101 ERH196616:ERH262101 FBD196616:FBD262101 FKZ196616:FKZ262101 FUV196616:FUV262101 GER196616:GER262101 GON196616:GON262101 GYJ196616:GYJ262101 HIF196616:HIF262101 HSB196616:HSB262101 IBX196616:IBX262101 ILT196616:ILT262101 IVP196616:IVP262101 JFL196616:JFL262101 JPH196616:JPH262101 JZD196616:JZD262101 KIZ196616:KIZ262101 KSV196616:KSV262101 LCR196616:LCR262101 LMN196616:LMN262101 LWJ196616:LWJ262101 MGF196616:MGF262101 MQB196616:MQB262101 MZX196616:MZX262101 NJT196616:NJT262101 NTP196616:NTP262101 ODL196616:ODL262101 ONH196616:ONH262101 OXD196616:OXD262101 PGZ196616:PGZ262101 PQV196616:PQV262101 QAR196616:QAR262101 QKN196616:QKN262101 QUJ196616:QUJ262101 REF196616:REF262101 ROB196616:ROB262101 RXX196616:RXX262101 SHT196616:SHT262101 SRP196616:SRP262101 TBL196616:TBL262101 TLH196616:TLH262101 TVD196616:TVD262101 UEZ196616:UEZ262101 UOV196616:UOV262101 UYR196616:UYR262101 VIN196616:VIN262101 VSJ196616:VSJ262101 WCF196616:WCF262101 WMB196616:WMB262101 WVX196616:WVX262101 P262152:P327637 JL262152:JL327637 TH262152:TH327637 ADD262152:ADD327637 AMZ262152:AMZ327637 AWV262152:AWV327637 BGR262152:BGR327637 BQN262152:BQN327637 CAJ262152:CAJ327637 CKF262152:CKF327637 CUB262152:CUB327637 DDX262152:DDX327637 DNT262152:DNT327637 DXP262152:DXP327637 EHL262152:EHL327637 ERH262152:ERH327637 FBD262152:FBD327637 FKZ262152:FKZ327637 FUV262152:FUV327637 GER262152:GER327637 GON262152:GON327637 GYJ262152:GYJ327637 HIF262152:HIF327637 HSB262152:HSB327637 IBX262152:IBX327637 ILT262152:ILT327637 IVP262152:IVP327637 JFL262152:JFL327637 JPH262152:JPH327637 JZD262152:JZD327637 KIZ262152:KIZ327637 KSV262152:KSV327637 LCR262152:LCR327637 LMN262152:LMN327637 LWJ262152:LWJ327637 MGF262152:MGF327637 MQB262152:MQB327637 MZX262152:MZX327637 NJT262152:NJT327637 NTP262152:NTP327637 ODL262152:ODL327637 ONH262152:ONH327637 OXD262152:OXD327637 PGZ262152:PGZ327637 PQV262152:PQV327637 QAR262152:QAR327637 QKN262152:QKN327637 QUJ262152:QUJ327637 REF262152:REF327637 ROB262152:ROB327637 RXX262152:RXX327637 SHT262152:SHT327637 SRP262152:SRP327637 TBL262152:TBL327637 TLH262152:TLH327637 TVD262152:TVD327637 UEZ262152:UEZ327637 UOV262152:UOV327637 UYR262152:UYR327637 VIN262152:VIN327637 VSJ262152:VSJ327637 WCF262152:WCF327637 WMB262152:WMB327637 WVX262152:WVX327637 P327688:P393173 JL327688:JL393173 TH327688:TH393173 ADD327688:ADD393173 AMZ327688:AMZ393173 AWV327688:AWV393173 BGR327688:BGR393173 BQN327688:BQN393173 CAJ327688:CAJ393173 CKF327688:CKF393173 CUB327688:CUB393173 DDX327688:DDX393173 DNT327688:DNT393173 DXP327688:DXP393173 EHL327688:EHL393173 ERH327688:ERH393173 FBD327688:FBD393173 FKZ327688:FKZ393173 FUV327688:FUV393173 GER327688:GER393173 GON327688:GON393173 GYJ327688:GYJ393173 HIF327688:HIF393173 HSB327688:HSB393173 IBX327688:IBX393173 ILT327688:ILT393173 IVP327688:IVP393173 JFL327688:JFL393173 JPH327688:JPH393173 JZD327688:JZD393173 KIZ327688:KIZ393173 KSV327688:KSV393173 LCR327688:LCR393173 LMN327688:LMN393173 LWJ327688:LWJ393173 MGF327688:MGF393173 MQB327688:MQB393173 MZX327688:MZX393173 NJT327688:NJT393173 NTP327688:NTP393173 ODL327688:ODL393173 ONH327688:ONH393173 OXD327688:OXD393173 PGZ327688:PGZ393173 PQV327688:PQV393173 QAR327688:QAR393173 QKN327688:QKN393173 QUJ327688:QUJ393173 REF327688:REF393173 ROB327688:ROB393173 RXX327688:RXX393173 SHT327688:SHT393173 SRP327688:SRP393173 TBL327688:TBL393173 TLH327688:TLH393173 TVD327688:TVD393173 UEZ327688:UEZ393173 UOV327688:UOV393173 UYR327688:UYR393173 VIN327688:VIN393173 VSJ327688:VSJ393173 WCF327688:WCF393173 WMB327688:WMB393173 WVX327688:WVX393173 P393224:P458709 JL393224:JL458709 TH393224:TH458709 ADD393224:ADD458709 AMZ393224:AMZ458709 AWV393224:AWV458709 BGR393224:BGR458709 BQN393224:BQN458709 CAJ393224:CAJ458709 CKF393224:CKF458709 CUB393224:CUB458709 DDX393224:DDX458709 DNT393224:DNT458709 DXP393224:DXP458709 EHL393224:EHL458709 ERH393224:ERH458709 FBD393224:FBD458709 FKZ393224:FKZ458709 FUV393224:FUV458709 GER393224:GER458709 GON393224:GON458709 GYJ393224:GYJ458709 HIF393224:HIF458709 HSB393224:HSB458709 IBX393224:IBX458709 ILT393224:ILT458709 IVP393224:IVP458709 JFL393224:JFL458709 JPH393224:JPH458709 JZD393224:JZD458709 KIZ393224:KIZ458709 KSV393224:KSV458709 LCR393224:LCR458709 LMN393224:LMN458709 LWJ393224:LWJ458709 MGF393224:MGF458709 MQB393224:MQB458709 MZX393224:MZX458709 NJT393224:NJT458709 NTP393224:NTP458709 ODL393224:ODL458709 ONH393224:ONH458709 OXD393224:OXD458709 PGZ393224:PGZ458709 PQV393224:PQV458709 QAR393224:QAR458709 QKN393224:QKN458709 QUJ393224:QUJ458709 REF393224:REF458709 ROB393224:ROB458709 RXX393224:RXX458709 SHT393224:SHT458709 SRP393224:SRP458709 TBL393224:TBL458709 TLH393224:TLH458709 TVD393224:TVD458709 UEZ393224:UEZ458709 UOV393224:UOV458709 UYR393224:UYR458709 VIN393224:VIN458709 VSJ393224:VSJ458709 WCF393224:WCF458709 WMB393224:WMB458709 WVX393224:WVX458709 P458760:P524245 JL458760:JL524245 TH458760:TH524245 ADD458760:ADD524245 AMZ458760:AMZ524245 AWV458760:AWV524245 BGR458760:BGR524245 BQN458760:BQN524245 CAJ458760:CAJ524245 CKF458760:CKF524245 CUB458760:CUB524245 DDX458760:DDX524245 DNT458760:DNT524245 DXP458760:DXP524245 EHL458760:EHL524245 ERH458760:ERH524245 FBD458760:FBD524245 FKZ458760:FKZ524245 FUV458760:FUV524245 GER458760:GER524245 GON458760:GON524245 GYJ458760:GYJ524245 HIF458760:HIF524245 HSB458760:HSB524245 IBX458760:IBX524245 ILT458760:ILT524245 IVP458760:IVP524245 JFL458760:JFL524245 JPH458760:JPH524245 JZD458760:JZD524245 KIZ458760:KIZ524245 KSV458760:KSV524245 LCR458760:LCR524245 LMN458760:LMN524245 LWJ458760:LWJ524245 MGF458760:MGF524245 MQB458760:MQB524245 MZX458760:MZX524245 NJT458760:NJT524245 NTP458760:NTP524245 ODL458760:ODL524245 ONH458760:ONH524245 OXD458760:OXD524245 PGZ458760:PGZ524245 PQV458760:PQV524245 QAR458760:QAR524245 QKN458760:QKN524245 QUJ458760:QUJ524245 REF458760:REF524245 ROB458760:ROB524245 RXX458760:RXX524245 SHT458760:SHT524245 SRP458760:SRP524245 TBL458760:TBL524245 TLH458760:TLH524245 TVD458760:TVD524245 UEZ458760:UEZ524245 UOV458760:UOV524245 UYR458760:UYR524245 VIN458760:VIN524245 VSJ458760:VSJ524245 WCF458760:WCF524245 WMB458760:WMB524245 WVX458760:WVX524245 P524296:P589781 JL524296:JL589781 TH524296:TH589781 ADD524296:ADD589781 AMZ524296:AMZ589781 AWV524296:AWV589781 BGR524296:BGR589781 BQN524296:BQN589781 CAJ524296:CAJ589781 CKF524296:CKF589781 CUB524296:CUB589781 DDX524296:DDX589781 DNT524296:DNT589781 DXP524296:DXP589781 EHL524296:EHL589781 ERH524296:ERH589781 FBD524296:FBD589781 FKZ524296:FKZ589781 FUV524296:FUV589781 GER524296:GER589781 GON524296:GON589781 GYJ524296:GYJ589781 HIF524296:HIF589781 HSB524296:HSB589781 IBX524296:IBX589781 ILT524296:ILT589781 IVP524296:IVP589781 JFL524296:JFL589781 JPH524296:JPH589781 JZD524296:JZD589781 KIZ524296:KIZ589781 KSV524296:KSV589781 LCR524296:LCR589781 LMN524296:LMN589781 LWJ524296:LWJ589781 MGF524296:MGF589781 MQB524296:MQB589781 MZX524296:MZX589781 NJT524296:NJT589781 NTP524296:NTP589781 ODL524296:ODL589781 ONH524296:ONH589781 OXD524296:OXD589781 PGZ524296:PGZ589781 PQV524296:PQV589781 QAR524296:QAR589781 QKN524296:QKN589781 QUJ524296:QUJ589781 REF524296:REF589781 ROB524296:ROB589781 RXX524296:RXX589781 SHT524296:SHT589781 SRP524296:SRP589781 TBL524296:TBL589781 TLH524296:TLH589781 TVD524296:TVD589781 UEZ524296:UEZ589781 UOV524296:UOV589781 UYR524296:UYR589781 VIN524296:VIN589781 VSJ524296:VSJ589781 WCF524296:WCF589781 WMB524296:WMB589781 WVX524296:WVX589781 P589832:P655317 JL589832:JL655317 TH589832:TH655317 ADD589832:ADD655317 AMZ589832:AMZ655317 AWV589832:AWV655317 BGR589832:BGR655317 BQN589832:BQN655317 CAJ589832:CAJ655317 CKF589832:CKF655317 CUB589832:CUB655317 DDX589832:DDX655317 DNT589832:DNT655317 DXP589832:DXP655317 EHL589832:EHL655317 ERH589832:ERH655317 FBD589832:FBD655317 FKZ589832:FKZ655317 FUV589832:FUV655317 GER589832:GER655317 GON589832:GON655317 GYJ589832:GYJ655317 HIF589832:HIF655317 HSB589832:HSB655317 IBX589832:IBX655317 ILT589832:ILT655317 IVP589832:IVP655317 JFL589832:JFL655317 JPH589832:JPH655317 JZD589832:JZD655317 KIZ589832:KIZ655317 KSV589832:KSV655317 LCR589832:LCR655317 LMN589832:LMN655317 LWJ589832:LWJ655317 MGF589832:MGF655317 MQB589832:MQB655317 MZX589832:MZX655317 NJT589832:NJT655317 NTP589832:NTP655317 ODL589832:ODL655317 ONH589832:ONH655317 OXD589832:OXD655317 PGZ589832:PGZ655317 PQV589832:PQV655317 QAR589832:QAR655317 QKN589832:QKN655317 QUJ589832:QUJ655317 REF589832:REF655317 ROB589832:ROB655317 RXX589832:RXX655317 SHT589832:SHT655317 SRP589832:SRP655317 TBL589832:TBL655317 TLH589832:TLH655317 TVD589832:TVD655317 UEZ589832:UEZ655317 UOV589832:UOV655317 UYR589832:UYR655317 VIN589832:VIN655317 VSJ589832:VSJ655317 WCF589832:WCF655317 WMB589832:WMB655317 WVX589832:WVX655317 P655368:P720853 JL655368:JL720853 TH655368:TH720853 ADD655368:ADD720853 AMZ655368:AMZ720853 AWV655368:AWV720853 BGR655368:BGR720853 BQN655368:BQN720853 CAJ655368:CAJ720853 CKF655368:CKF720853 CUB655368:CUB720853 DDX655368:DDX720853 DNT655368:DNT720853 DXP655368:DXP720853 EHL655368:EHL720853 ERH655368:ERH720853 FBD655368:FBD720853 FKZ655368:FKZ720853 FUV655368:FUV720853 GER655368:GER720853 GON655368:GON720853 GYJ655368:GYJ720853 HIF655368:HIF720853 HSB655368:HSB720853 IBX655368:IBX720853 ILT655368:ILT720853 IVP655368:IVP720853 JFL655368:JFL720853 JPH655368:JPH720853 JZD655368:JZD720853 KIZ655368:KIZ720853 KSV655368:KSV720853 LCR655368:LCR720853 LMN655368:LMN720853 LWJ655368:LWJ720853 MGF655368:MGF720853 MQB655368:MQB720853 MZX655368:MZX720853 NJT655368:NJT720853 NTP655368:NTP720853 ODL655368:ODL720853 ONH655368:ONH720853 OXD655368:OXD720853 PGZ655368:PGZ720853 PQV655368:PQV720853 QAR655368:QAR720853 QKN655368:QKN720853 QUJ655368:QUJ720853 REF655368:REF720853 ROB655368:ROB720853 RXX655368:RXX720853 SHT655368:SHT720853 SRP655368:SRP720853 TBL655368:TBL720853 TLH655368:TLH720853 TVD655368:TVD720853 UEZ655368:UEZ720853 UOV655368:UOV720853 UYR655368:UYR720853 VIN655368:VIN720853 VSJ655368:VSJ720853 WCF655368:WCF720853 WMB655368:WMB720853 WVX655368:WVX720853 P720904:P786389 JL720904:JL786389 TH720904:TH786389 ADD720904:ADD786389 AMZ720904:AMZ786389 AWV720904:AWV786389 BGR720904:BGR786389 BQN720904:BQN786389 CAJ720904:CAJ786389 CKF720904:CKF786389 CUB720904:CUB786389 DDX720904:DDX786389 DNT720904:DNT786389 DXP720904:DXP786389 EHL720904:EHL786389 ERH720904:ERH786389 FBD720904:FBD786389 FKZ720904:FKZ786389 FUV720904:FUV786389 GER720904:GER786389 GON720904:GON786389 GYJ720904:GYJ786389 HIF720904:HIF786389 HSB720904:HSB786389 IBX720904:IBX786389 ILT720904:ILT786389 IVP720904:IVP786389 JFL720904:JFL786389 JPH720904:JPH786389 JZD720904:JZD786389 KIZ720904:KIZ786389 KSV720904:KSV786389 LCR720904:LCR786389 LMN720904:LMN786389 LWJ720904:LWJ786389 MGF720904:MGF786389 MQB720904:MQB786389 MZX720904:MZX786389 NJT720904:NJT786389 NTP720904:NTP786389 ODL720904:ODL786389 ONH720904:ONH786389 OXD720904:OXD786389 PGZ720904:PGZ786389 PQV720904:PQV786389 QAR720904:QAR786389 QKN720904:QKN786389 QUJ720904:QUJ786389 REF720904:REF786389 ROB720904:ROB786389 RXX720904:RXX786389 SHT720904:SHT786389 SRP720904:SRP786389 TBL720904:TBL786389 TLH720904:TLH786389 TVD720904:TVD786389 UEZ720904:UEZ786389 UOV720904:UOV786389 UYR720904:UYR786389 VIN720904:VIN786389 VSJ720904:VSJ786389 WCF720904:WCF786389 WMB720904:WMB786389 WVX720904:WVX786389 P786440:P851925 JL786440:JL851925 TH786440:TH851925 ADD786440:ADD851925 AMZ786440:AMZ851925 AWV786440:AWV851925 BGR786440:BGR851925 BQN786440:BQN851925 CAJ786440:CAJ851925 CKF786440:CKF851925 CUB786440:CUB851925 DDX786440:DDX851925 DNT786440:DNT851925 DXP786440:DXP851925 EHL786440:EHL851925 ERH786440:ERH851925 FBD786440:FBD851925 FKZ786440:FKZ851925 FUV786440:FUV851925 GER786440:GER851925 GON786440:GON851925 GYJ786440:GYJ851925 HIF786440:HIF851925 HSB786440:HSB851925 IBX786440:IBX851925 ILT786440:ILT851925 IVP786440:IVP851925 JFL786440:JFL851925 JPH786440:JPH851925 JZD786440:JZD851925 KIZ786440:KIZ851925 KSV786440:KSV851925 LCR786440:LCR851925 LMN786440:LMN851925 LWJ786440:LWJ851925 MGF786440:MGF851925 MQB786440:MQB851925 MZX786440:MZX851925 NJT786440:NJT851925 NTP786440:NTP851925 ODL786440:ODL851925 ONH786440:ONH851925 OXD786440:OXD851925 PGZ786440:PGZ851925 PQV786440:PQV851925 QAR786440:QAR851925 QKN786440:QKN851925 QUJ786440:QUJ851925 REF786440:REF851925 ROB786440:ROB851925 RXX786440:RXX851925 SHT786440:SHT851925 SRP786440:SRP851925 TBL786440:TBL851925 TLH786440:TLH851925 TVD786440:TVD851925 UEZ786440:UEZ851925 UOV786440:UOV851925 UYR786440:UYR851925 VIN786440:VIN851925 VSJ786440:VSJ851925 WCF786440:WCF851925 WMB786440:WMB851925 WVX786440:WVX851925 P851976:P917461 JL851976:JL917461 TH851976:TH917461 ADD851976:ADD917461 AMZ851976:AMZ917461 AWV851976:AWV917461 BGR851976:BGR917461 BQN851976:BQN917461 CAJ851976:CAJ917461 CKF851976:CKF917461 CUB851976:CUB917461 DDX851976:DDX917461 DNT851976:DNT917461 DXP851976:DXP917461 EHL851976:EHL917461 ERH851976:ERH917461 FBD851976:FBD917461 FKZ851976:FKZ917461 FUV851976:FUV917461 GER851976:GER917461 GON851976:GON917461 GYJ851976:GYJ917461 HIF851976:HIF917461 HSB851976:HSB917461 IBX851976:IBX917461 ILT851976:ILT917461 IVP851976:IVP917461 JFL851976:JFL917461 JPH851976:JPH917461 JZD851976:JZD917461 KIZ851976:KIZ917461 KSV851976:KSV917461 LCR851976:LCR917461 LMN851976:LMN917461 LWJ851976:LWJ917461 MGF851976:MGF917461 MQB851976:MQB917461 MZX851976:MZX917461 NJT851976:NJT917461 NTP851976:NTP917461 ODL851976:ODL917461 ONH851976:ONH917461 OXD851976:OXD917461 PGZ851976:PGZ917461 PQV851976:PQV917461 QAR851976:QAR917461 QKN851976:QKN917461 QUJ851976:QUJ917461 REF851976:REF917461 ROB851976:ROB917461 RXX851976:RXX917461 SHT851976:SHT917461 SRP851976:SRP917461 TBL851976:TBL917461 TLH851976:TLH917461 TVD851976:TVD917461 UEZ851976:UEZ917461 UOV851976:UOV917461 UYR851976:UYR917461 VIN851976:VIN917461 VSJ851976:VSJ917461 WCF851976:WCF917461 WMB851976:WMB917461 WVX851976:WVX917461 P917512:P982997 JL917512:JL982997 TH917512:TH982997 ADD917512:ADD982997 AMZ917512:AMZ982997 AWV917512:AWV982997 BGR917512:BGR982997 BQN917512:BQN982997 CAJ917512:CAJ982997 CKF917512:CKF982997 CUB917512:CUB982997 DDX917512:DDX982997 DNT917512:DNT982997 DXP917512:DXP982997 EHL917512:EHL982997 ERH917512:ERH982997 FBD917512:FBD982997 FKZ917512:FKZ982997 FUV917512:FUV982997 GER917512:GER982997 GON917512:GON982997 GYJ917512:GYJ982997 HIF917512:HIF982997 HSB917512:HSB982997 IBX917512:IBX982997 ILT917512:ILT982997 IVP917512:IVP982997 JFL917512:JFL982997 JPH917512:JPH982997 JZD917512:JZD982997 KIZ917512:KIZ982997 KSV917512:KSV982997 LCR917512:LCR982997 LMN917512:LMN982997 LWJ917512:LWJ982997 MGF917512:MGF982997 MQB917512:MQB982997 MZX917512:MZX982997 NJT917512:NJT982997 NTP917512:NTP982997 ODL917512:ODL982997 ONH917512:ONH982997 OXD917512:OXD982997 PGZ917512:PGZ982997 PQV917512:PQV982997 QAR917512:QAR982997 QKN917512:QKN982997 QUJ917512:QUJ982997 REF917512:REF982997 ROB917512:ROB982997 RXX917512:RXX982997 SHT917512:SHT982997 SRP917512:SRP982997 TBL917512:TBL982997 TLH917512:TLH982997 TVD917512:TVD982997 UEZ917512:UEZ982997 UOV917512:UOV982997 UYR917512:UYR982997 VIN917512:VIN982997 VSJ917512:VSJ982997 WCF917512:WCF982997 WMB917512:WMB982997 WVX917512:WVX982997 P983048:P1048576 JL983048:JL1048576 TH983048:TH1048576 ADD983048:ADD1048576 AMZ983048:AMZ1048576 AWV983048:AWV1048576 BGR983048:BGR1048576 BQN983048:BQN1048576 CAJ983048:CAJ1048576 CKF983048:CKF1048576 CUB983048:CUB1048576 DDX983048:DDX1048576 DNT983048:DNT1048576 DXP983048:DXP1048576 EHL983048:EHL1048576 ERH983048:ERH1048576 FBD983048:FBD1048576 FKZ983048:FKZ1048576 FUV983048:FUV1048576 GER983048:GER1048576 GON983048:GON1048576 GYJ983048:GYJ1048576 HIF983048:HIF1048576 HSB983048:HSB1048576 IBX983048:IBX1048576 ILT983048:ILT1048576 IVP983048:IVP1048576 JFL983048:JFL1048576 JPH983048:JPH1048576 JZD983048:JZD1048576 KIZ983048:KIZ1048576 KSV983048:KSV1048576 LCR983048:LCR1048576 LMN983048:LMN1048576 LWJ983048:LWJ1048576 MGF983048:MGF1048576 MQB983048:MQB1048576 MZX983048:MZX1048576 NJT983048:NJT1048576 NTP983048:NTP1048576 ODL983048:ODL1048576 ONH983048:ONH1048576 OXD983048:OXD1048576 PGZ983048:PGZ1048576 PQV983048:PQV1048576 QAR983048:QAR1048576 QKN983048:QKN1048576 QUJ983048:QUJ1048576 REF983048:REF1048576 ROB983048:ROB1048576 RXX983048:RXX1048576 SHT983048:SHT1048576 SRP983048:SRP1048576 TBL983048:TBL1048576 TLH983048:TLH1048576 TVD983048:TVD1048576 UEZ983048:UEZ1048576 UOV983048:UOV1048576 UYR983048:UYR1048576 VIN983048:VIN1048576 VSJ983048:VSJ1048576 WCF983048:WCF1048576 WMB983048:WMB1048576 WVX983048:WVX1048576 P65496:P65520 JL65496:JL65520 TH65496:TH65520 ADD65496:ADD65520 AMZ65496:AMZ65520 AWV65496:AWV65520 BGR65496:BGR65520 BQN65496:BQN65520 CAJ65496:CAJ65520 CKF65496:CKF65520 CUB65496:CUB65520 DDX65496:DDX65520 DNT65496:DNT65520 DXP65496:DXP65520 EHL65496:EHL65520 ERH65496:ERH65520 FBD65496:FBD65520 FKZ65496:FKZ65520 FUV65496:FUV65520 GER65496:GER65520 GON65496:GON65520 GYJ65496:GYJ65520 HIF65496:HIF65520 HSB65496:HSB65520 IBX65496:IBX65520 ILT65496:ILT65520 IVP65496:IVP65520 JFL65496:JFL65520 JPH65496:JPH65520 JZD65496:JZD65520 KIZ65496:KIZ65520 KSV65496:KSV65520 LCR65496:LCR65520 LMN65496:LMN65520 LWJ65496:LWJ65520 MGF65496:MGF65520 MQB65496:MQB65520 MZX65496:MZX65520 NJT65496:NJT65520 NTP65496:NTP65520 ODL65496:ODL65520 ONH65496:ONH65520 OXD65496:OXD65520 PGZ65496:PGZ65520 PQV65496:PQV65520 QAR65496:QAR65520 QKN65496:QKN65520 QUJ65496:QUJ65520 REF65496:REF65520 ROB65496:ROB65520 RXX65496:RXX65520 SHT65496:SHT65520 SRP65496:SRP65520 TBL65496:TBL65520 TLH65496:TLH65520 TVD65496:TVD65520 UEZ65496:UEZ65520 UOV65496:UOV65520 UYR65496:UYR65520 VIN65496:VIN65520 VSJ65496:VSJ65520 WCF65496:WCF65520 WMB65496:WMB65520 WVX65496:WVX65520 P131032:P131056 JL131032:JL131056 TH131032:TH131056 ADD131032:ADD131056 AMZ131032:AMZ131056 AWV131032:AWV131056 BGR131032:BGR131056 BQN131032:BQN131056 CAJ131032:CAJ131056 CKF131032:CKF131056 CUB131032:CUB131056 DDX131032:DDX131056 DNT131032:DNT131056 DXP131032:DXP131056 EHL131032:EHL131056 ERH131032:ERH131056 FBD131032:FBD131056 FKZ131032:FKZ131056 FUV131032:FUV131056 GER131032:GER131056 GON131032:GON131056 GYJ131032:GYJ131056 HIF131032:HIF131056 HSB131032:HSB131056 IBX131032:IBX131056 ILT131032:ILT131056 IVP131032:IVP131056 JFL131032:JFL131056 JPH131032:JPH131056 JZD131032:JZD131056 KIZ131032:KIZ131056 KSV131032:KSV131056 LCR131032:LCR131056 LMN131032:LMN131056 LWJ131032:LWJ131056 MGF131032:MGF131056 MQB131032:MQB131056 MZX131032:MZX131056 NJT131032:NJT131056 NTP131032:NTP131056 ODL131032:ODL131056 ONH131032:ONH131056 OXD131032:OXD131056 PGZ131032:PGZ131056 PQV131032:PQV131056 QAR131032:QAR131056 QKN131032:QKN131056 QUJ131032:QUJ131056 REF131032:REF131056 ROB131032:ROB131056 RXX131032:RXX131056 SHT131032:SHT131056 SRP131032:SRP131056 TBL131032:TBL131056 TLH131032:TLH131056 TVD131032:TVD131056 UEZ131032:UEZ131056 UOV131032:UOV131056 UYR131032:UYR131056 VIN131032:VIN131056 VSJ131032:VSJ131056 WCF131032:WCF131056 WMB131032:WMB131056 WVX131032:WVX131056 P196568:P196592 JL196568:JL196592 TH196568:TH196592 ADD196568:ADD196592 AMZ196568:AMZ196592 AWV196568:AWV196592 BGR196568:BGR196592 BQN196568:BQN196592 CAJ196568:CAJ196592 CKF196568:CKF196592 CUB196568:CUB196592 DDX196568:DDX196592 DNT196568:DNT196592 DXP196568:DXP196592 EHL196568:EHL196592 ERH196568:ERH196592 FBD196568:FBD196592 FKZ196568:FKZ196592 FUV196568:FUV196592 GER196568:GER196592 GON196568:GON196592 GYJ196568:GYJ196592 HIF196568:HIF196592 HSB196568:HSB196592 IBX196568:IBX196592 ILT196568:ILT196592 IVP196568:IVP196592 JFL196568:JFL196592 JPH196568:JPH196592 JZD196568:JZD196592 KIZ196568:KIZ196592 KSV196568:KSV196592 LCR196568:LCR196592 LMN196568:LMN196592 LWJ196568:LWJ196592 MGF196568:MGF196592 MQB196568:MQB196592 MZX196568:MZX196592 NJT196568:NJT196592 NTP196568:NTP196592 ODL196568:ODL196592 ONH196568:ONH196592 OXD196568:OXD196592 PGZ196568:PGZ196592 PQV196568:PQV196592 QAR196568:QAR196592 QKN196568:QKN196592 QUJ196568:QUJ196592 REF196568:REF196592 ROB196568:ROB196592 RXX196568:RXX196592 SHT196568:SHT196592 SRP196568:SRP196592 TBL196568:TBL196592 TLH196568:TLH196592 TVD196568:TVD196592 UEZ196568:UEZ196592 UOV196568:UOV196592 UYR196568:UYR196592 VIN196568:VIN196592 VSJ196568:VSJ196592 WCF196568:WCF196592 WMB196568:WMB196592 WVX196568:WVX196592 P262104:P262128 JL262104:JL262128 TH262104:TH262128 ADD262104:ADD262128 AMZ262104:AMZ262128 AWV262104:AWV262128 BGR262104:BGR262128 BQN262104:BQN262128 CAJ262104:CAJ262128 CKF262104:CKF262128 CUB262104:CUB262128 DDX262104:DDX262128 DNT262104:DNT262128 DXP262104:DXP262128 EHL262104:EHL262128 ERH262104:ERH262128 FBD262104:FBD262128 FKZ262104:FKZ262128 FUV262104:FUV262128 GER262104:GER262128 GON262104:GON262128 GYJ262104:GYJ262128 HIF262104:HIF262128 HSB262104:HSB262128 IBX262104:IBX262128 ILT262104:ILT262128 IVP262104:IVP262128 JFL262104:JFL262128 JPH262104:JPH262128 JZD262104:JZD262128 KIZ262104:KIZ262128 KSV262104:KSV262128 LCR262104:LCR262128 LMN262104:LMN262128 LWJ262104:LWJ262128 MGF262104:MGF262128 MQB262104:MQB262128 MZX262104:MZX262128 NJT262104:NJT262128 NTP262104:NTP262128 ODL262104:ODL262128 ONH262104:ONH262128 OXD262104:OXD262128 PGZ262104:PGZ262128 PQV262104:PQV262128 QAR262104:QAR262128 QKN262104:QKN262128 QUJ262104:QUJ262128 REF262104:REF262128 ROB262104:ROB262128 RXX262104:RXX262128 SHT262104:SHT262128 SRP262104:SRP262128 TBL262104:TBL262128 TLH262104:TLH262128 TVD262104:TVD262128 UEZ262104:UEZ262128 UOV262104:UOV262128 UYR262104:UYR262128 VIN262104:VIN262128 VSJ262104:VSJ262128 WCF262104:WCF262128 WMB262104:WMB262128 WVX262104:WVX262128 P327640:P327664 JL327640:JL327664 TH327640:TH327664 ADD327640:ADD327664 AMZ327640:AMZ327664 AWV327640:AWV327664 BGR327640:BGR327664 BQN327640:BQN327664 CAJ327640:CAJ327664 CKF327640:CKF327664 CUB327640:CUB327664 DDX327640:DDX327664 DNT327640:DNT327664 DXP327640:DXP327664 EHL327640:EHL327664 ERH327640:ERH327664 FBD327640:FBD327664 FKZ327640:FKZ327664 FUV327640:FUV327664 GER327640:GER327664 GON327640:GON327664 GYJ327640:GYJ327664 HIF327640:HIF327664 HSB327640:HSB327664 IBX327640:IBX327664 ILT327640:ILT327664 IVP327640:IVP327664 JFL327640:JFL327664 JPH327640:JPH327664 JZD327640:JZD327664 KIZ327640:KIZ327664 KSV327640:KSV327664 LCR327640:LCR327664 LMN327640:LMN327664 LWJ327640:LWJ327664 MGF327640:MGF327664 MQB327640:MQB327664 MZX327640:MZX327664 NJT327640:NJT327664 NTP327640:NTP327664 ODL327640:ODL327664 ONH327640:ONH327664 OXD327640:OXD327664 PGZ327640:PGZ327664 PQV327640:PQV327664 QAR327640:QAR327664 QKN327640:QKN327664 QUJ327640:QUJ327664 REF327640:REF327664 ROB327640:ROB327664 RXX327640:RXX327664 SHT327640:SHT327664 SRP327640:SRP327664 TBL327640:TBL327664 TLH327640:TLH327664 TVD327640:TVD327664 UEZ327640:UEZ327664 UOV327640:UOV327664 UYR327640:UYR327664 VIN327640:VIN327664 VSJ327640:VSJ327664 WCF327640:WCF327664 WMB327640:WMB327664 WVX327640:WVX327664 P393176:P393200 JL393176:JL393200 TH393176:TH393200 ADD393176:ADD393200 AMZ393176:AMZ393200 AWV393176:AWV393200 BGR393176:BGR393200 BQN393176:BQN393200 CAJ393176:CAJ393200 CKF393176:CKF393200 CUB393176:CUB393200 DDX393176:DDX393200 DNT393176:DNT393200 DXP393176:DXP393200 EHL393176:EHL393200 ERH393176:ERH393200 FBD393176:FBD393200 FKZ393176:FKZ393200 FUV393176:FUV393200 GER393176:GER393200 GON393176:GON393200 GYJ393176:GYJ393200 HIF393176:HIF393200 HSB393176:HSB393200 IBX393176:IBX393200 ILT393176:ILT393200 IVP393176:IVP393200 JFL393176:JFL393200 JPH393176:JPH393200 JZD393176:JZD393200 KIZ393176:KIZ393200 KSV393176:KSV393200 LCR393176:LCR393200 LMN393176:LMN393200 LWJ393176:LWJ393200 MGF393176:MGF393200 MQB393176:MQB393200 MZX393176:MZX393200 NJT393176:NJT393200 NTP393176:NTP393200 ODL393176:ODL393200 ONH393176:ONH393200 OXD393176:OXD393200 PGZ393176:PGZ393200 PQV393176:PQV393200 QAR393176:QAR393200 QKN393176:QKN393200 QUJ393176:QUJ393200 REF393176:REF393200 ROB393176:ROB393200 RXX393176:RXX393200 SHT393176:SHT393200 SRP393176:SRP393200 TBL393176:TBL393200 TLH393176:TLH393200 TVD393176:TVD393200 UEZ393176:UEZ393200 UOV393176:UOV393200 UYR393176:UYR393200 VIN393176:VIN393200 VSJ393176:VSJ393200 WCF393176:WCF393200 WMB393176:WMB393200 WVX393176:WVX393200 P458712:P458736 JL458712:JL458736 TH458712:TH458736 ADD458712:ADD458736 AMZ458712:AMZ458736 AWV458712:AWV458736 BGR458712:BGR458736 BQN458712:BQN458736 CAJ458712:CAJ458736 CKF458712:CKF458736 CUB458712:CUB458736 DDX458712:DDX458736 DNT458712:DNT458736 DXP458712:DXP458736 EHL458712:EHL458736 ERH458712:ERH458736 FBD458712:FBD458736 FKZ458712:FKZ458736 FUV458712:FUV458736 GER458712:GER458736 GON458712:GON458736 GYJ458712:GYJ458736 HIF458712:HIF458736 HSB458712:HSB458736 IBX458712:IBX458736 ILT458712:ILT458736 IVP458712:IVP458736 JFL458712:JFL458736 JPH458712:JPH458736 JZD458712:JZD458736 KIZ458712:KIZ458736 KSV458712:KSV458736 LCR458712:LCR458736 LMN458712:LMN458736 LWJ458712:LWJ458736 MGF458712:MGF458736 MQB458712:MQB458736 MZX458712:MZX458736 NJT458712:NJT458736 NTP458712:NTP458736 ODL458712:ODL458736 ONH458712:ONH458736 OXD458712:OXD458736 PGZ458712:PGZ458736 PQV458712:PQV458736 QAR458712:QAR458736 QKN458712:QKN458736 QUJ458712:QUJ458736 REF458712:REF458736 ROB458712:ROB458736 RXX458712:RXX458736 SHT458712:SHT458736 SRP458712:SRP458736 TBL458712:TBL458736 TLH458712:TLH458736 TVD458712:TVD458736 UEZ458712:UEZ458736 UOV458712:UOV458736 UYR458712:UYR458736 VIN458712:VIN458736 VSJ458712:VSJ458736 WCF458712:WCF458736 WMB458712:WMB458736 WVX458712:WVX458736 P524248:P524272 JL524248:JL524272 TH524248:TH524272 ADD524248:ADD524272 AMZ524248:AMZ524272 AWV524248:AWV524272 BGR524248:BGR524272 BQN524248:BQN524272 CAJ524248:CAJ524272 CKF524248:CKF524272 CUB524248:CUB524272 DDX524248:DDX524272 DNT524248:DNT524272 DXP524248:DXP524272 EHL524248:EHL524272 ERH524248:ERH524272 FBD524248:FBD524272 FKZ524248:FKZ524272 FUV524248:FUV524272 GER524248:GER524272 GON524248:GON524272 GYJ524248:GYJ524272 HIF524248:HIF524272 HSB524248:HSB524272 IBX524248:IBX524272 ILT524248:ILT524272 IVP524248:IVP524272 JFL524248:JFL524272 JPH524248:JPH524272 JZD524248:JZD524272 KIZ524248:KIZ524272 KSV524248:KSV524272 LCR524248:LCR524272 LMN524248:LMN524272 LWJ524248:LWJ524272 MGF524248:MGF524272 MQB524248:MQB524272 MZX524248:MZX524272 NJT524248:NJT524272 NTP524248:NTP524272 ODL524248:ODL524272 ONH524248:ONH524272 OXD524248:OXD524272 PGZ524248:PGZ524272 PQV524248:PQV524272 QAR524248:QAR524272 QKN524248:QKN524272 QUJ524248:QUJ524272 REF524248:REF524272 ROB524248:ROB524272 RXX524248:RXX524272 SHT524248:SHT524272 SRP524248:SRP524272 TBL524248:TBL524272 TLH524248:TLH524272 TVD524248:TVD524272 UEZ524248:UEZ524272 UOV524248:UOV524272 UYR524248:UYR524272 VIN524248:VIN524272 VSJ524248:VSJ524272 WCF524248:WCF524272 WMB524248:WMB524272 WVX524248:WVX524272 P589784:P589808 JL589784:JL589808 TH589784:TH589808 ADD589784:ADD589808 AMZ589784:AMZ589808 AWV589784:AWV589808 BGR589784:BGR589808 BQN589784:BQN589808 CAJ589784:CAJ589808 CKF589784:CKF589808 CUB589784:CUB589808 DDX589784:DDX589808 DNT589784:DNT589808 DXP589784:DXP589808 EHL589784:EHL589808 ERH589784:ERH589808 FBD589784:FBD589808 FKZ589784:FKZ589808 FUV589784:FUV589808 GER589784:GER589808 GON589784:GON589808 GYJ589784:GYJ589808 HIF589784:HIF589808 HSB589784:HSB589808 IBX589784:IBX589808 ILT589784:ILT589808 IVP589784:IVP589808 JFL589784:JFL589808 JPH589784:JPH589808 JZD589784:JZD589808 KIZ589784:KIZ589808 KSV589784:KSV589808 LCR589784:LCR589808 LMN589784:LMN589808 LWJ589784:LWJ589808 MGF589784:MGF589808 MQB589784:MQB589808 MZX589784:MZX589808 NJT589784:NJT589808 NTP589784:NTP589808 ODL589784:ODL589808 ONH589784:ONH589808 OXD589784:OXD589808 PGZ589784:PGZ589808 PQV589784:PQV589808 QAR589784:QAR589808 QKN589784:QKN589808 QUJ589784:QUJ589808 REF589784:REF589808 ROB589784:ROB589808 RXX589784:RXX589808 SHT589784:SHT589808 SRP589784:SRP589808 TBL589784:TBL589808 TLH589784:TLH589808 TVD589784:TVD589808 UEZ589784:UEZ589808 UOV589784:UOV589808 UYR589784:UYR589808 VIN589784:VIN589808 VSJ589784:VSJ589808 WCF589784:WCF589808 WMB589784:WMB589808 WVX589784:WVX589808 P655320:P655344 JL655320:JL655344 TH655320:TH655344 ADD655320:ADD655344 AMZ655320:AMZ655344 AWV655320:AWV655344 BGR655320:BGR655344 BQN655320:BQN655344 CAJ655320:CAJ655344 CKF655320:CKF655344 CUB655320:CUB655344 DDX655320:DDX655344 DNT655320:DNT655344 DXP655320:DXP655344 EHL655320:EHL655344 ERH655320:ERH655344 FBD655320:FBD655344 FKZ655320:FKZ655344 FUV655320:FUV655344 GER655320:GER655344 GON655320:GON655344 GYJ655320:GYJ655344 HIF655320:HIF655344 HSB655320:HSB655344 IBX655320:IBX655344 ILT655320:ILT655344 IVP655320:IVP655344 JFL655320:JFL655344 JPH655320:JPH655344 JZD655320:JZD655344 KIZ655320:KIZ655344 KSV655320:KSV655344 LCR655320:LCR655344 LMN655320:LMN655344 LWJ655320:LWJ655344 MGF655320:MGF655344 MQB655320:MQB655344 MZX655320:MZX655344 NJT655320:NJT655344 NTP655320:NTP655344 ODL655320:ODL655344 ONH655320:ONH655344 OXD655320:OXD655344 PGZ655320:PGZ655344 PQV655320:PQV655344 QAR655320:QAR655344 QKN655320:QKN655344 QUJ655320:QUJ655344 REF655320:REF655344 ROB655320:ROB655344 RXX655320:RXX655344 SHT655320:SHT655344 SRP655320:SRP655344 TBL655320:TBL655344 TLH655320:TLH655344 TVD655320:TVD655344 UEZ655320:UEZ655344 UOV655320:UOV655344 UYR655320:UYR655344 VIN655320:VIN655344 VSJ655320:VSJ655344 WCF655320:WCF655344 WMB655320:WMB655344 WVX655320:WVX655344 P720856:P720880 JL720856:JL720880 TH720856:TH720880 ADD720856:ADD720880 AMZ720856:AMZ720880 AWV720856:AWV720880 BGR720856:BGR720880 BQN720856:BQN720880 CAJ720856:CAJ720880 CKF720856:CKF720880 CUB720856:CUB720880 DDX720856:DDX720880 DNT720856:DNT720880 DXP720856:DXP720880 EHL720856:EHL720880 ERH720856:ERH720880 FBD720856:FBD720880 FKZ720856:FKZ720880 FUV720856:FUV720880 GER720856:GER720880 GON720856:GON720880 GYJ720856:GYJ720880 HIF720856:HIF720880 HSB720856:HSB720880 IBX720856:IBX720880 ILT720856:ILT720880 IVP720856:IVP720880 JFL720856:JFL720880 JPH720856:JPH720880 JZD720856:JZD720880 KIZ720856:KIZ720880 KSV720856:KSV720880 LCR720856:LCR720880 LMN720856:LMN720880 LWJ720856:LWJ720880 MGF720856:MGF720880 MQB720856:MQB720880 MZX720856:MZX720880 NJT720856:NJT720880 NTP720856:NTP720880 ODL720856:ODL720880 ONH720856:ONH720880 OXD720856:OXD720880 PGZ720856:PGZ720880 PQV720856:PQV720880 QAR720856:QAR720880 QKN720856:QKN720880 QUJ720856:QUJ720880 REF720856:REF720880 ROB720856:ROB720880 RXX720856:RXX720880 SHT720856:SHT720880 SRP720856:SRP720880 TBL720856:TBL720880 TLH720856:TLH720880 TVD720856:TVD720880 UEZ720856:UEZ720880 UOV720856:UOV720880 UYR720856:UYR720880 VIN720856:VIN720880 VSJ720856:VSJ720880 WCF720856:WCF720880 WMB720856:WMB720880 WVX720856:WVX720880 P786392:P786416 JL786392:JL786416 TH786392:TH786416 ADD786392:ADD786416 AMZ786392:AMZ786416 AWV786392:AWV786416 BGR786392:BGR786416 BQN786392:BQN786416 CAJ786392:CAJ786416 CKF786392:CKF786416 CUB786392:CUB786416 DDX786392:DDX786416 DNT786392:DNT786416 DXP786392:DXP786416 EHL786392:EHL786416 ERH786392:ERH786416 FBD786392:FBD786416 FKZ786392:FKZ786416 FUV786392:FUV786416 GER786392:GER786416 GON786392:GON786416 GYJ786392:GYJ786416 HIF786392:HIF786416 HSB786392:HSB786416 IBX786392:IBX786416 ILT786392:ILT786416 IVP786392:IVP786416 JFL786392:JFL786416 JPH786392:JPH786416 JZD786392:JZD786416 KIZ786392:KIZ786416 KSV786392:KSV786416 LCR786392:LCR786416 LMN786392:LMN786416 LWJ786392:LWJ786416 MGF786392:MGF786416 MQB786392:MQB786416 MZX786392:MZX786416 NJT786392:NJT786416 NTP786392:NTP786416 ODL786392:ODL786416 ONH786392:ONH786416 OXD786392:OXD786416 PGZ786392:PGZ786416 PQV786392:PQV786416 QAR786392:QAR786416 QKN786392:QKN786416 QUJ786392:QUJ786416 REF786392:REF786416 ROB786392:ROB786416 RXX786392:RXX786416 SHT786392:SHT786416 SRP786392:SRP786416 TBL786392:TBL786416 TLH786392:TLH786416 TVD786392:TVD786416 UEZ786392:UEZ786416 UOV786392:UOV786416 UYR786392:UYR786416 VIN786392:VIN786416 VSJ786392:VSJ786416 WCF786392:WCF786416 WMB786392:WMB786416 WVX786392:WVX786416 P851928:P851952 JL851928:JL851952 TH851928:TH851952 ADD851928:ADD851952 AMZ851928:AMZ851952 AWV851928:AWV851952 BGR851928:BGR851952 BQN851928:BQN851952 CAJ851928:CAJ851952 CKF851928:CKF851952 CUB851928:CUB851952 DDX851928:DDX851952 DNT851928:DNT851952 DXP851928:DXP851952 EHL851928:EHL851952 ERH851928:ERH851952 FBD851928:FBD851952 FKZ851928:FKZ851952 FUV851928:FUV851952 GER851928:GER851952 GON851928:GON851952 GYJ851928:GYJ851952 HIF851928:HIF851952 HSB851928:HSB851952 IBX851928:IBX851952 ILT851928:ILT851952 IVP851928:IVP851952 JFL851928:JFL851952 JPH851928:JPH851952 JZD851928:JZD851952 KIZ851928:KIZ851952 KSV851928:KSV851952 LCR851928:LCR851952 LMN851928:LMN851952 LWJ851928:LWJ851952 MGF851928:MGF851952 MQB851928:MQB851952 MZX851928:MZX851952 NJT851928:NJT851952 NTP851928:NTP851952 ODL851928:ODL851952 ONH851928:ONH851952 OXD851928:OXD851952 PGZ851928:PGZ851952 PQV851928:PQV851952 QAR851928:QAR851952 QKN851928:QKN851952 QUJ851928:QUJ851952 REF851928:REF851952 ROB851928:ROB851952 RXX851928:RXX851952 SHT851928:SHT851952 SRP851928:SRP851952 TBL851928:TBL851952 TLH851928:TLH851952 TVD851928:TVD851952 UEZ851928:UEZ851952 UOV851928:UOV851952 UYR851928:UYR851952 VIN851928:VIN851952 VSJ851928:VSJ851952 WCF851928:WCF851952 WMB851928:WMB851952 WVX851928:WVX851952 P917464:P917488 JL917464:JL917488 TH917464:TH917488 ADD917464:ADD917488 AMZ917464:AMZ917488 AWV917464:AWV917488 BGR917464:BGR917488 BQN917464:BQN917488 CAJ917464:CAJ917488 CKF917464:CKF917488 CUB917464:CUB917488 DDX917464:DDX917488 DNT917464:DNT917488 DXP917464:DXP917488 EHL917464:EHL917488 ERH917464:ERH917488 FBD917464:FBD917488 FKZ917464:FKZ917488 FUV917464:FUV917488 GER917464:GER917488 GON917464:GON917488 GYJ917464:GYJ917488 HIF917464:HIF917488 HSB917464:HSB917488 IBX917464:IBX917488 ILT917464:ILT917488 IVP917464:IVP917488 JFL917464:JFL917488 JPH917464:JPH917488 JZD917464:JZD917488 KIZ917464:KIZ917488 KSV917464:KSV917488 LCR917464:LCR917488 LMN917464:LMN917488 LWJ917464:LWJ917488 MGF917464:MGF917488 MQB917464:MQB917488 MZX917464:MZX917488 NJT917464:NJT917488 NTP917464:NTP917488 ODL917464:ODL917488 ONH917464:ONH917488 OXD917464:OXD917488 PGZ917464:PGZ917488 PQV917464:PQV917488 QAR917464:QAR917488 QKN917464:QKN917488 QUJ917464:QUJ917488 REF917464:REF917488 ROB917464:ROB917488 RXX917464:RXX917488 SHT917464:SHT917488 SRP917464:SRP917488 TBL917464:TBL917488 TLH917464:TLH917488 TVD917464:TVD917488 UEZ917464:UEZ917488 UOV917464:UOV917488 UYR917464:UYR917488 VIN917464:VIN917488 VSJ917464:VSJ917488 WCF917464:WCF917488 WMB917464:WMB917488 WVX917464:WVX917488 P983000:P983024 JL983000:JL983024 TH983000:TH983024 ADD983000:ADD983024 AMZ983000:AMZ983024 AWV983000:AWV983024 BGR983000:BGR983024 BQN983000:BQN983024 CAJ983000:CAJ983024 CKF983000:CKF983024 CUB983000:CUB983024 DDX983000:DDX983024 DNT983000:DNT983024 DXP983000:DXP983024 EHL983000:EHL983024 ERH983000:ERH983024 FBD983000:FBD983024 FKZ983000:FKZ983024 FUV983000:FUV983024 GER983000:GER983024 GON983000:GON983024 GYJ983000:GYJ983024 HIF983000:HIF983024 HSB983000:HSB983024 IBX983000:IBX983024 ILT983000:ILT983024 IVP983000:IVP983024 JFL983000:JFL983024 JPH983000:JPH983024 JZD983000:JZD983024 KIZ983000:KIZ983024 KSV983000:KSV983024 LCR983000:LCR983024 LMN983000:LMN983024 LWJ983000:LWJ983024 MGF983000:MGF983024 MQB983000:MQB983024 MZX983000:MZX983024 NJT983000:NJT983024 NTP983000:NTP983024 ODL983000:ODL983024 ONH983000:ONH983024 OXD983000:OXD983024 PGZ983000:PGZ983024 PQV983000:PQV983024 QAR983000:QAR983024 QKN983000:QKN983024 QUJ983000:QUJ983024 REF983000:REF983024 ROB983000:ROB983024 RXX983000:RXX983024 SHT983000:SHT983024 SRP983000:SRP983024 TBL983000:TBL983024 TLH983000:TLH983024 TVD983000:TVD983024 UEZ983000:UEZ983024 UOV983000:UOV983024 UYR983000:UYR983024 VIN983000:VIN983024 VSJ983000:VSJ983024 WCF983000:WCF983024 WMB983000:WMB983024 WVX983000:WVX983024 P65522:P65542 JL65522:JL65542 TH65522:TH65542 ADD65522:ADD65542 AMZ65522:AMZ65542 AWV65522:AWV65542 BGR65522:BGR65542 BQN65522:BQN65542 CAJ65522:CAJ65542 CKF65522:CKF65542 CUB65522:CUB65542 DDX65522:DDX65542 DNT65522:DNT65542 DXP65522:DXP65542 EHL65522:EHL65542 ERH65522:ERH65542 FBD65522:FBD65542 FKZ65522:FKZ65542 FUV65522:FUV65542 GER65522:GER65542 GON65522:GON65542 GYJ65522:GYJ65542 HIF65522:HIF65542 HSB65522:HSB65542 IBX65522:IBX65542 ILT65522:ILT65542 IVP65522:IVP65542 JFL65522:JFL65542 JPH65522:JPH65542 JZD65522:JZD65542 KIZ65522:KIZ65542 KSV65522:KSV65542 LCR65522:LCR65542 LMN65522:LMN65542 LWJ65522:LWJ65542 MGF65522:MGF65542 MQB65522:MQB65542 MZX65522:MZX65542 NJT65522:NJT65542 NTP65522:NTP65542 ODL65522:ODL65542 ONH65522:ONH65542 OXD65522:OXD65542 PGZ65522:PGZ65542 PQV65522:PQV65542 QAR65522:QAR65542 QKN65522:QKN65542 QUJ65522:QUJ65542 REF65522:REF65542 ROB65522:ROB65542 RXX65522:RXX65542 SHT65522:SHT65542 SRP65522:SRP65542 TBL65522:TBL65542 TLH65522:TLH65542 TVD65522:TVD65542 UEZ65522:UEZ65542 UOV65522:UOV65542 UYR65522:UYR65542 VIN65522:VIN65542 VSJ65522:VSJ65542 WCF65522:WCF65542 WMB65522:WMB65542 WVX65522:WVX65542 P131058:P131078 JL131058:JL131078 TH131058:TH131078 ADD131058:ADD131078 AMZ131058:AMZ131078 AWV131058:AWV131078 BGR131058:BGR131078 BQN131058:BQN131078 CAJ131058:CAJ131078 CKF131058:CKF131078 CUB131058:CUB131078 DDX131058:DDX131078 DNT131058:DNT131078 DXP131058:DXP131078 EHL131058:EHL131078 ERH131058:ERH131078 FBD131058:FBD131078 FKZ131058:FKZ131078 FUV131058:FUV131078 GER131058:GER131078 GON131058:GON131078 GYJ131058:GYJ131078 HIF131058:HIF131078 HSB131058:HSB131078 IBX131058:IBX131078 ILT131058:ILT131078 IVP131058:IVP131078 JFL131058:JFL131078 JPH131058:JPH131078 JZD131058:JZD131078 KIZ131058:KIZ131078 KSV131058:KSV131078 LCR131058:LCR131078 LMN131058:LMN131078 LWJ131058:LWJ131078 MGF131058:MGF131078 MQB131058:MQB131078 MZX131058:MZX131078 NJT131058:NJT131078 NTP131058:NTP131078 ODL131058:ODL131078 ONH131058:ONH131078 OXD131058:OXD131078 PGZ131058:PGZ131078 PQV131058:PQV131078 QAR131058:QAR131078 QKN131058:QKN131078 QUJ131058:QUJ131078 REF131058:REF131078 ROB131058:ROB131078 RXX131058:RXX131078 SHT131058:SHT131078 SRP131058:SRP131078 TBL131058:TBL131078 TLH131058:TLH131078 TVD131058:TVD131078 UEZ131058:UEZ131078 UOV131058:UOV131078 UYR131058:UYR131078 VIN131058:VIN131078 VSJ131058:VSJ131078 WCF131058:WCF131078 WMB131058:WMB131078 WVX131058:WVX131078 P196594:P196614 JL196594:JL196614 TH196594:TH196614 ADD196594:ADD196614 AMZ196594:AMZ196614 AWV196594:AWV196614 BGR196594:BGR196614 BQN196594:BQN196614 CAJ196594:CAJ196614 CKF196594:CKF196614 CUB196594:CUB196614 DDX196594:DDX196614 DNT196594:DNT196614 DXP196594:DXP196614 EHL196594:EHL196614 ERH196594:ERH196614 FBD196594:FBD196614 FKZ196594:FKZ196614 FUV196594:FUV196614 GER196594:GER196614 GON196594:GON196614 GYJ196594:GYJ196614 HIF196594:HIF196614 HSB196594:HSB196614 IBX196594:IBX196614 ILT196594:ILT196614 IVP196594:IVP196614 JFL196594:JFL196614 JPH196594:JPH196614 JZD196594:JZD196614 KIZ196594:KIZ196614 KSV196594:KSV196614 LCR196594:LCR196614 LMN196594:LMN196614 LWJ196594:LWJ196614 MGF196594:MGF196614 MQB196594:MQB196614 MZX196594:MZX196614 NJT196594:NJT196614 NTP196594:NTP196614 ODL196594:ODL196614 ONH196594:ONH196614 OXD196594:OXD196614 PGZ196594:PGZ196614 PQV196594:PQV196614 QAR196594:QAR196614 QKN196594:QKN196614 QUJ196594:QUJ196614 REF196594:REF196614 ROB196594:ROB196614 RXX196594:RXX196614 SHT196594:SHT196614 SRP196594:SRP196614 TBL196594:TBL196614 TLH196594:TLH196614 TVD196594:TVD196614 UEZ196594:UEZ196614 UOV196594:UOV196614 UYR196594:UYR196614 VIN196594:VIN196614 VSJ196594:VSJ196614 WCF196594:WCF196614 WMB196594:WMB196614 WVX196594:WVX196614 P262130:P262150 JL262130:JL262150 TH262130:TH262150 ADD262130:ADD262150 AMZ262130:AMZ262150 AWV262130:AWV262150 BGR262130:BGR262150 BQN262130:BQN262150 CAJ262130:CAJ262150 CKF262130:CKF262150 CUB262130:CUB262150 DDX262130:DDX262150 DNT262130:DNT262150 DXP262130:DXP262150 EHL262130:EHL262150 ERH262130:ERH262150 FBD262130:FBD262150 FKZ262130:FKZ262150 FUV262130:FUV262150 GER262130:GER262150 GON262130:GON262150 GYJ262130:GYJ262150 HIF262130:HIF262150 HSB262130:HSB262150 IBX262130:IBX262150 ILT262130:ILT262150 IVP262130:IVP262150 JFL262130:JFL262150 JPH262130:JPH262150 JZD262130:JZD262150 KIZ262130:KIZ262150 KSV262130:KSV262150 LCR262130:LCR262150 LMN262130:LMN262150 LWJ262130:LWJ262150 MGF262130:MGF262150 MQB262130:MQB262150 MZX262130:MZX262150 NJT262130:NJT262150 NTP262130:NTP262150 ODL262130:ODL262150 ONH262130:ONH262150 OXD262130:OXD262150 PGZ262130:PGZ262150 PQV262130:PQV262150 QAR262130:QAR262150 QKN262130:QKN262150 QUJ262130:QUJ262150 REF262130:REF262150 ROB262130:ROB262150 RXX262130:RXX262150 SHT262130:SHT262150 SRP262130:SRP262150 TBL262130:TBL262150 TLH262130:TLH262150 TVD262130:TVD262150 UEZ262130:UEZ262150 UOV262130:UOV262150 UYR262130:UYR262150 VIN262130:VIN262150 VSJ262130:VSJ262150 WCF262130:WCF262150 WMB262130:WMB262150 WVX262130:WVX262150 P327666:P327686 JL327666:JL327686 TH327666:TH327686 ADD327666:ADD327686 AMZ327666:AMZ327686 AWV327666:AWV327686 BGR327666:BGR327686 BQN327666:BQN327686 CAJ327666:CAJ327686 CKF327666:CKF327686 CUB327666:CUB327686 DDX327666:DDX327686 DNT327666:DNT327686 DXP327666:DXP327686 EHL327666:EHL327686 ERH327666:ERH327686 FBD327666:FBD327686 FKZ327666:FKZ327686 FUV327666:FUV327686 GER327666:GER327686 GON327666:GON327686 GYJ327666:GYJ327686 HIF327666:HIF327686 HSB327666:HSB327686 IBX327666:IBX327686 ILT327666:ILT327686 IVP327666:IVP327686 JFL327666:JFL327686 JPH327666:JPH327686 JZD327666:JZD327686 KIZ327666:KIZ327686 KSV327666:KSV327686 LCR327666:LCR327686 LMN327666:LMN327686 LWJ327666:LWJ327686 MGF327666:MGF327686 MQB327666:MQB327686 MZX327666:MZX327686 NJT327666:NJT327686 NTP327666:NTP327686 ODL327666:ODL327686 ONH327666:ONH327686 OXD327666:OXD327686 PGZ327666:PGZ327686 PQV327666:PQV327686 QAR327666:QAR327686 QKN327666:QKN327686 QUJ327666:QUJ327686 REF327666:REF327686 ROB327666:ROB327686 RXX327666:RXX327686 SHT327666:SHT327686 SRP327666:SRP327686 TBL327666:TBL327686 TLH327666:TLH327686 TVD327666:TVD327686 UEZ327666:UEZ327686 UOV327666:UOV327686 UYR327666:UYR327686 VIN327666:VIN327686 VSJ327666:VSJ327686 WCF327666:WCF327686 WMB327666:WMB327686 WVX327666:WVX327686 P393202:P393222 JL393202:JL393222 TH393202:TH393222 ADD393202:ADD393222 AMZ393202:AMZ393222 AWV393202:AWV393222 BGR393202:BGR393222 BQN393202:BQN393222 CAJ393202:CAJ393222 CKF393202:CKF393222 CUB393202:CUB393222 DDX393202:DDX393222 DNT393202:DNT393222 DXP393202:DXP393222 EHL393202:EHL393222 ERH393202:ERH393222 FBD393202:FBD393222 FKZ393202:FKZ393222 FUV393202:FUV393222 GER393202:GER393222 GON393202:GON393222 GYJ393202:GYJ393222 HIF393202:HIF393222 HSB393202:HSB393222 IBX393202:IBX393222 ILT393202:ILT393222 IVP393202:IVP393222 JFL393202:JFL393222 JPH393202:JPH393222 JZD393202:JZD393222 KIZ393202:KIZ393222 KSV393202:KSV393222 LCR393202:LCR393222 LMN393202:LMN393222 LWJ393202:LWJ393222 MGF393202:MGF393222 MQB393202:MQB393222 MZX393202:MZX393222 NJT393202:NJT393222 NTP393202:NTP393222 ODL393202:ODL393222 ONH393202:ONH393222 OXD393202:OXD393222 PGZ393202:PGZ393222 PQV393202:PQV393222 QAR393202:QAR393222 QKN393202:QKN393222 QUJ393202:QUJ393222 REF393202:REF393222 ROB393202:ROB393222 RXX393202:RXX393222 SHT393202:SHT393222 SRP393202:SRP393222 TBL393202:TBL393222 TLH393202:TLH393222 TVD393202:TVD393222 UEZ393202:UEZ393222 UOV393202:UOV393222 UYR393202:UYR393222 VIN393202:VIN393222 VSJ393202:VSJ393222 WCF393202:WCF393222 WMB393202:WMB393222 WVX393202:WVX393222 P458738:P458758 JL458738:JL458758 TH458738:TH458758 ADD458738:ADD458758 AMZ458738:AMZ458758 AWV458738:AWV458758 BGR458738:BGR458758 BQN458738:BQN458758 CAJ458738:CAJ458758 CKF458738:CKF458758 CUB458738:CUB458758 DDX458738:DDX458758 DNT458738:DNT458758 DXP458738:DXP458758 EHL458738:EHL458758 ERH458738:ERH458758 FBD458738:FBD458758 FKZ458738:FKZ458758 FUV458738:FUV458758 GER458738:GER458758 GON458738:GON458758 GYJ458738:GYJ458758 HIF458738:HIF458758 HSB458738:HSB458758 IBX458738:IBX458758 ILT458738:ILT458758 IVP458738:IVP458758 JFL458738:JFL458758 JPH458738:JPH458758 JZD458738:JZD458758 KIZ458738:KIZ458758 KSV458738:KSV458758 LCR458738:LCR458758 LMN458738:LMN458758 LWJ458738:LWJ458758 MGF458738:MGF458758 MQB458738:MQB458758 MZX458738:MZX458758 NJT458738:NJT458758 NTP458738:NTP458758 ODL458738:ODL458758 ONH458738:ONH458758 OXD458738:OXD458758 PGZ458738:PGZ458758 PQV458738:PQV458758 QAR458738:QAR458758 QKN458738:QKN458758 QUJ458738:QUJ458758 REF458738:REF458758 ROB458738:ROB458758 RXX458738:RXX458758 SHT458738:SHT458758 SRP458738:SRP458758 TBL458738:TBL458758 TLH458738:TLH458758 TVD458738:TVD458758 UEZ458738:UEZ458758 UOV458738:UOV458758 UYR458738:UYR458758 VIN458738:VIN458758 VSJ458738:VSJ458758 WCF458738:WCF458758 WMB458738:WMB458758 WVX458738:WVX458758 P524274:P524294 JL524274:JL524294 TH524274:TH524294 ADD524274:ADD524294 AMZ524274:AMZ524294 AWV524274:AWV524294 BGR524274:BGR524294 BQN524274:BQN524294 CAJ524274:CAJ524294 CKF524274:CKF524294 CUB524274:CUB524294 DDX524274:DDX524294 DNT524274:DNT524294 DXP524274:DXP524294 EHL524274:EHL524294 ERH524274:ERH524294 FBD524274:FBD524294 FKZ524274:FKZ524294 FUV524274:FUV524294 GER524274:GER524294 GON524274:GON524294 GYJ524274:GYJ524294 HIF524274:HIF524294 HSB524274:HSB524294 IBX524274:IBX524294 ILT524274:ILT524294 IVP524274:IVP524294 JFL524274:JFL524294 JPH524274:JPH524294 JZD524274:JZD524294 KIZ524274:KIZ524294 KSV524274:KSV524294 LCR524274:LCR524294 LMN524274:LMN524294 LWJ524274:LWJ524294 MGF524274:MGF524294 MQB524274:MQB524294 MZX524274:MZX524294 NJT524274:NJT524294 NTP524274:NTP524294 ODL524274:ODL524294 ONH524274:ONH524294 OXD524274:OXD524294 PGZ524274:PGZ524294 PQV524274:PQV524294 QAR524274:QAR524294 QKN524274:QKN524294 QUJ524274:QUJ524294 REF524274:REF524294 ROB524274:ROB524294 RXX524274:RXX524294 SHT524274:SHT524294 SRP524274:SRP524294 TBL524274:TBL524294 TLH524274:TLH524294 TVD524274:TVD524294 UEZ524274:UEZ524294 UOV524274:UOV524294 UYR524274:UYR524294 VIN524274:VIN524294 VSJ524274:VSJ524294 WCF524274:WCF524294 WMB524274:WMB524294 WVX524274:WVX524294 P589810:P589830 JL589810:JL589830 TH589810:TH589830 ADD589810:ADD589830 AMZ589810:AMZ589830 AWV589810:AWV589830 BGR589810:BGR589830 BQN589810:BQN589830 CAJ589810:CAJ589830 CKF589810:CKF589830 CUB589810:CUB589830 DDX589810:DDX589830 DNT589810:DNT589830 DXP589810:DXP589830 EHL589810:EHL589830 ERH589810:ERH589830 FBD589810:FBD589830 FKZ589810:FKZ589830 FUV589810:FUV589830 GER589810:GER589830 GON589810:GON589830 GYJ589810:GYJ589830 HIF589810:HIF589830 HSB589810:HSB589830 IBX589810:IBX589830 ILT589810:ILT589830 IVP589810:IVP589830 JFL589810:JFL589830 JPH589810:JPH589830 JZD589810:JZD589830 KIZ589810:KIZ589830 KSV589810:KSV589830 LCR589810:LCR589830 LMN589810:LMN589830 LWJ589810:LWJ589830 MGF589810:MGF589830 MQB589810:MQB589830 MZX589810:MZX589830 NJT589810:NJT589830 NTP589810:NTP589830 ODL589810:ODL589830 ONH589810:ONH589830 OXD589810:OXD589830 PGZ589810:PGZ589830 PQV589810:PQV589830 QAR589810:QAR589830 QKN589810:QKN589830 QUJ589810:QUJ589830 REF589810:REF589830 ROB589810:ROB589830 RXX589810:RXX589830 SHT589810:SHT589830 SRP589810:SRP589830 TBL589810:TBL589830 TLH589810:TLH589830 TVD589810:TVD589830 UEZ589810:UEZ589830 UOV589810:UOV589830 UYR589810:UYR589830 VIN589810:VIN589830 VSJ589810:VSJ589830 WCF589810:WCF589830 WMB589810:WMB589830 WVX589810:WVX589830 P655346:P655366 JL655346:JL655366 TH655346:TH655366 ADD655346:ADD655366 AMZ655346:AMZ655366 AWV655346:AWV655366 BGR655346:BGR655366 BQN655346:BQN655366 CAJ655346:CAJ655366 CKF655346:CKF655366 CUB655346:CUB655366 DDX655346:DDX655366 DNT655346:DNT655366 DXP655346:DXP655366 EHL655346:EHL655366 ERH655346:ERH655366 FBD655346:FBD655366 FKZ655346:FKZ655366 FUV655346:FUV655366 GER655346:GER655366 GON655346:GON655366 GYJ655346:GYJ655366 HIF655346:HIF655366 HSB655346:HSB655366 IBX655346:IBX655366 ILT655346:ILT655366 IVP655346:IVP655366 JFL655346:JFL655366 JPH655346:JPH655366 JZD655346:JZD655366 KIZ655346:KIZ655366 KSV655346:KSV655366 LCR655346:LCR655366 LMN655346:LMN655366 LWJ655346:LWJ655366 MGF655346:MGF655366 MQB655346:MQB655366 MZX655346:MZX655366 NJT655346:NJT655366 NTP655346:NTP655366 ODL655346:ODL655366 ONH655346:ONH655366 OXD655346:OXD655366 PGZ655346:PGZ655366 PQV655346:PQV655366 QAR655346:QAR655366 QKN655346:QKN655366 QUJ655346:QUJ655366 REF655346:REF655366 ROB655346:ROB655366 RXX655346:RXX655366 SHT655346:SHT655366 SRP655346:SRP655366 TBL655346:TBL655366 TLH655346:TLH655366 TVD655346:TVD655366 UEZ655346:UEZ655366 UOV655346:UOV655366 UYR655346:UYR655366 VIN655346:VIN655366 VSJ655346:VSJ655366 WCF655346:WCF655366 WMB655346:WMB655366 WVX655346:WVX655366 P720882:P720902 JL720882:JL720902 TH720882:TH720902 ADD720882:ADD720902 AMZ720882:AMZ720902 AWV720882:AWV720902 BGR720882:BGR720902 BQN720882:BQN720902 CAJ720882:CAJ720902 CKF720882:CKF720902 CUB720882:CUB720902 DDX720882:DDX720902 DNT720882:DNT720902 DXP720882:DXP720902 EHL720882:EHL720902 ERH720882:ERH720902 FBD720882:FBD720902 FKZ720882:FKZ720902 FUV720882:FUV720902 GER720882:GER720902 GON720882:GON720902 GYJ720882:GYJ720902 HIF720882:HIF720902 HSB720882:HSB720902 IBX720882:IBX720902 ILT720882:ILT720902 IVP720882:IVP720902 JFL720882:JFL720902 JPH720882:JPH720902 JZD720882:JZD720902 KIZ720882:KIZ720902 KSV720882:KSV720902 LCR720882:LCR720902 LMN720882:LMN720902 LWJ720882:LWJ720902 MGF720882:MGF720902 MQB720882:MQB720902 MZX720882:MZX720902 NJT720882:NJT720902 NTP720882:NTP720902 ODL720882:ODL720902 ONH720882:ONH720902 OXD720882:OXD720902 PGZ720882:PGZ720902 PQV720882:PQV720902 QAR720882:QAR720902 QKN720882:QKN720902 QUJ720882:QUJ720902 REF720882:REF720902 ROB720882:ROB720902 RXX720882:RXX720902 SHT720882:SHT720902 SRP720882:SRP720902 TBL720882:TBL720902 TLH720882:TLH720902 TVD720882:TVD720902 UEZ720882:UEZ720902 UOV720882:UOV720902 UYR720882:UYR720902 VIN720882:VIN720902 VSJ720882:VSJ720902 WCF720882:WCF720902 WMB720882:WMB720902 WVX720882:WVX720902 P786418:P786438 JL786418:JL786438 TH786418:TH786438 ADD786418:ADD786438 AMZ786418:AMZ786438 AWV786418:AWV786438 BGR786418:BGR786438 BQN786418:BQN786438 CAJ786418:CAJ786438 CKF786418:CKF786438 CUB786418:CUB786438 DDX786418:DDX786438 DNT786418:DNT786438 DXP786418:DXP786438 EHL786418:EHL786438 ERH786418:ERH786438 FBD786418:FBD786438 FKZ786418:FKZ786438 FUV786418:FUV786438 GER786418:GER786438 GON786418:GON786438 GYJ786418:GYJ786438 HIF786418:HIF786438 HSB786418:HSB786438 IBX786418:IBX786438 ILT786418:ILT786438 IVP786418:IVP786438 JFL786418:JFL786438 JPH786418:JPH786438 JZD786418:JZD786438 KIZ786418:KIZ786438 KSV786418:KSV786438 LCR786418:LCR786438 LMN786418:LMN786438 LWJ786418:LWJ786438 MGF786418:MGF786438 MQB786418:MQB786438 MZX786418:MZX786438 NJT786418:NJT786438 NTP786418:NTP786438 ODL786418:ODL786438 ONH786418:ONH786438 OXD786418:OXD786438 PGZ786418:PGZ786438 PQV786418:PQV786438 QAR786418:QAR786438 QKN786418:QKN786438 QUJ786418:QUJ786438 REF786418:REF786438 ROB786418:ROB786438 RXX786418:RXX786438 SHT786418:SHT786438 SRP786418:SRP786438 TBL786418:TBL786438 TLH786418:TLH786438 TVD786418:TVD786438 UEZ786418:UEZ786438 UOV786418:UOV786438 UYR786418:UYR786438 VIN786418:VIN786438 VSJ786418:VSJ786438 WCF786418:WCF786438 WMB786418:WMB786438 WVX786418:WVX786438 P851954:P851974 JL851954:JL851974 TH851954:TH851974 ADD851954:ADD851974 AMZ851954:AMZ851974 AWV851954:AWV851974 BGR851954:BGR851974 BQN851954:BQN851974 CAJ851954:CAJ851974 CKF851954:CKF851974 CUB851954:CUB851974 DDX851954:DDX851974 DNT851954:DNT851974 DXP851954:DXP851974 EHL851954:EHL851974 ERH851954:ERH851974 FBD851954:FBD851974 FKZ851954:FKZ851974 FUV851954:FUV851974 GER851954:GER851974 GON851954:GON851974 GYJ851954:GYJ851974 HIF851954:HIF851974 HSB851954:HSB851974 IBX851954:IBX851974 ILT851954:ILT851974 IVP851954:IVP851974 JFL851954:JFL851974 JPH851954:JPH851974 JZD851954:JZD851974 KIZ851954:KIZ851974 KSV851954:KSV851974 LCR851954:LCR851974 LMN851954:LMN851974 LWJ851954:LWJ851974 MGF851954:MGF851974 MQB851954:MQB851974 MZX851954:MZX851974 NJT851954:NJT851974 NTP851954:NTP851974 ODL851954:ODL851974 ONH851954:ONH851974 OXD851954:OXD851974 PGZ851954:PGZ851974 PQV851954:PQV851974 QAR851954:QAR851974 QKN851954:QKN851974 QUJ851954:QUJ851974 REF851954:REF851974 ROB851954:ROB851974 RXX851954:RXX851974 SHT851954:SHT851974 SRP851954:SRP851974 TBL851954:TBL851974 TLH851954:TLH851974 TVD851954:TVD851974 UEZ851954:UEZ851974 UOV851954:UOV851974 UYR851954:UYR851974 VIN851954:VIN851974 VSJ851954:VSJ851974 WCF851954:WCF851974 WMB851954:WMB851974 WVX851954:WVX851974 P917490:P917510 JL917490:JL917510 TH917490:TH917510 ADD917490:ADD917510 AMZ917490:AMZ917510 AWV917490:AWV917510 BGR917490:BGR917510 BQN917490:BQN917510 CAJ917490:CAJ917510 CKF917490:CKF917510 CUB917490:CUB917510 DDX917490:DDX917510 DNT917490:DNT917510 DXP917490:DXP917510 EHL917490:EHL917510 ERH917490:ERH917510 FBD917490:FBD917510 FKZ917490:FKZ917510 FUV917490:FUV917510 GER917490:GER917510 GON917490:GON917510 GYJ917490:GYJ917510 HIF917490:HIF917510 HSB917490:HSB917510 IBX917490:IBX917510 ILT917490:ILT917510 IVP917490:IVP917510 JFL917490:JFL917510 JPH917490:JPH917510 JZD917490:JZD917510 KIZ917490:KIZ917510 KSV917490:KSV917510 LCR917490:LCR917510 LMN917490:LMN917510 LWJ917490:LWJ917510 MGF917490:MGF917510 MQB917490:MQB917510 MZX917490:MZX917510 NJT917490:NJT917510 NTP917490:NTP917510 ODL917490:ODL917510 ONH917490:ONH917510 OXD917490:OXD917510 PGZ917490:PGZ917510 PQV917490:PQV917510 QAR917490:QAR917510 QKN917490:QKN917510 QUJ917490:QUJ917510 REF917490:REF917510 ROB917490:ROB917510 RXX917490:RXX917510 SHT917490:SHT917510 SRP917490:SRP917510 TBL917490:TBL917510 TLH917490:TLH917510 TVD917490:TVD917510 UEZ917490:UEZ917510 UOV917490:UOV917510 UYR917490:UYR917510 VIN917490:VIN917510 VSJ917490:VSJ917510 WCF917490:WCF917510 WMB917490:WMB917510 WVX917490:WVX917510 P983026:P983046 JL983026:JL983046 TH983026:TH983046 ADD983026:ADD983046 AMZ983026:AMZ983046 AWV983026:AWV983046 BGR983026:BGR983046 BQN983026:BQN983046 CAJ983026:CAJ983046 CKF983026:CKF983046 CUB983026:CUB983046 DDX983026:DDX983046 DNT983026:DNT983046 DXP983026:DXP983046 EHL983026:EHL983046 ERH983026:ERH983046 FBD983026:FBD983046 FKZ983026:FKZ983046 FUV983026:FUV983046 GER983026:GER983046 GON983026:GON983046 GYJ983026:GYJ983046 HIF983026:HIF983046 HSB983026:HSB983046 IBX983026:IBX983046 ILT983026:ILT983046 IVP983026:IVP983046 JFL983026:JFL983046 JPH983026:JPH983046 JZD983026:JZD983046 KIZ983026:KIZ983046 KSV983026:KSV983046 LCR983026:LCR983046 LMN983026:LMN983046 LWJ983026:LWJ983046 MGF983026:MGF983046 MQB983026:MQB983046 MZX983026:MZX983046 NJT983026:NJT983046 NTP983026:NTP983046 ODL983026:ODL983046 ONH983026:ONH983046 OXD983026:OXD983046 PGZ983026:PGZ983046 PQV983026:PQV983046 QAR983026:QAR983046 QKN983026:QKN983046 QUJ983026:QUJ983046 REF983026:REF983046 ROB983026:ROB983046 RXX983026:RXX983046 SHT983026:SHT983046 SRP983026:SRP983046 TBL983026:TBL983046 TLH983026:TLH983046 TVD983026:TVD983046 UEZ983026:UEZ983046 UOV983026:UOV983046 UYR983026:UYR983046 VIN983026:VIN983046 VSJ983026:VSJ983046 WCF983026:WCF983046 WMB983026:WMB983046 WVX16:WVX65493 JL16:JL65493 TH16:TH65493 ADD16:ADD65493 AMZ16:AMZ65493 AWV16:AWV65493 BGR16:BGR65493 BQN16:BQN65493 CAJ16:CAJ65493 CKF16:CKF65493 CUB16:CUB65493 DDX16:DDX65493 DNT16:DNT65493 DXP16:DXP65493 EHL16:EHL65493 ERH16:ERH65493 FBD16:FBD65493 FKZ16:FKZ65493 FUV16:FUV65493 GER16:GER65493 GON16:GON65493 GYJ16:GYJ65493 HIF16:HIF65493 HSB16:HSB65493 IBX16:IBX65493 ILT16:ILT65493 IVP16:IVP65493 JFL16:JFL65493 JPH16:JPH65493 JZD16:JZD65493 KIZ16:KIZ65493 KSV16:KSV65493 LCR16:LCR65493 LMN16:LMN65493 LWJ16:LWJ65493 MGF16:MGF65493 MQB16:MQB65493 MZX16:MZX65493 NJT16:NJT65493 NTP16:NTP65493 ODL16:ODL65493 ONH16:ONH65493 OXD16:OXD65493 PGZ16:PGZ65493 PQV16:PQV65493 QAR16:QAR65493 QKN16:QKN65493 QUJ16:QUJ65493 REF16:REF65493 ROB16:ROB65493 RXX16:RXX65493 SHT16:SHT65493 SRP16:SRP65493 TBL16:TBL65493 TLH16:TLH65493 TVD16:TVD65493 UEZ16:UEZ65493 UOV16:UOV65493 UYR16:UYR65493 VIN16:VIN65493 VSJ16:VSJ65493 WCF16:WCF65493 WMB16:WMB65493 P24:P65493 WMB10:WMB12 WCF10:WCF12 VSJ10:VSJ12 VIN10:VIN12 UYR10:UYR12 UOV10:UOV12 UEZ10:UEZ12 TVD10:TVD12 TLH10:TLH12 TBL10:TBL12 SRP10:SRP12 SHT10:SHT12 RXX10:RXX12 ROB10:ROB12 REF10:REF12 QUJ10:QUJ12 QKN10:QKN12 QAR10:QAR12 PQV10:PQV12 PGZ10:PGZ12 OXD10:OXD12 ONH10:ONH12 ODL10:ODL12 NTP10:NTP12 NJT10:NJT12 MZX10:MZX12 MQB10:MQB12 MGF10:MGF12 LWJ10:LWJ12 LMN10:LMN12 LCR10:LCR12 KSV10:KSV12 KIZ10:KIZ12 JZD10:JZD12 JPH10:JPH12 JFL10:JFL12 IVP10:IVP12 ILT10:ILT12 IBX10:IBX12 HSB10:HSB12 HIF10:HIF12 GYJ10:GYJ12 GON10:GON12 GER10:GER12 FUV10:FUV12 FKZ10:FKZ12 FBD10:FBD12 ERH10:ERH12 EHL10:EHL12 DXP10:DXP12 DNT10:DNT12 DDX10:DDX12 CUB10:CUB12 CKF10:CKF12 CAJ10:CAJ12 BQN10:BQN12 BGR10:BGR12 AWV10:AWV12 AMZ10:AMZ12 ADD10:ADD12 TH10:TH12 JL10:JL12 P21 P18 TG13:TG15 P9:P10 WVX3:WVX4 WMB3:WMB4 WCF3:WCF4 VSJ3:VSJ4 VIN3:VIN4 UYR3:UYR4 UOV3:UOV4 UEZ3:UEZ4 TVD3:TVD4 TLH3:TLH4 TBL3:TBL4 SRP3:SRP4 SHT3:SHT4 RXX3:RXX4 ROB3:ROB4 REF3:REF4 QUJ3:QUJ4 QKN3:QKN4 QAR3:QAR4 PQV3:PQV4 PGZ3:PGZ4 OXD3:OXD4 ONH3:ONH4 ODL3:ODL4 NTP3:NTP4 NJT3:NJT4 MZX3:MZX4 MQB3:MQB4 MGF3:MGF4 LWJ3:LWJ4 LMN3:LMN4 LCR3:LCR4 KSV3:KSV4 KIZ3:KIZ4 JZD3:JZD4 JPH3:JPH4 JFL3:JFL4 IVP3:IVP4 ILT3:ILT4 IBX3:IBX4 HSB3:HSB4 HIF3:HIF4 GYJ3:GYJ4 GON3:GON4 GER3:GER4 FUV3:FUV4 FKZ3:FKZ4 FBD3:FBD4 ERH3:ERH4 EHL3:EHL4 DXP3:DXP4 DNT3:DNT4 DDX3:DDX4 CUB3:CUB4 CKF3:CKF4 CAJ3:CAJ4 BQN3:BQN4 BGR3:BGR4 AWV3:AWV4 AMZ3:AMZ4 ADD3:ADD4 TH3:TH4 P3:P6 JL3:JL4 WVX10:WVX12 JK13:JK15 WVW13:WVW15 WMA13:WMA15 WCE13:WCE15 VSI13:VSI15 VIM13:VIM15 UYQ13:UYQ15 UOU13:UOU15 UEY13:UEY15 TVC13:TVC15 TLG13:TLG15 TBK13:TBK15 SRO13:SRO15 SHS13:SHS15 RXW13:RXW15 ROA13:ROA15 REE13:REE15 QUI13:QUI15 QKM13:QKM15 QAQ13:QAQ15 PQU13:PQU15 PGY13:PGY15 OXC13:OXC15 ONG13:ONG15 ODK13:ODK15 NTO13:NTO15 NJS13:NJS15 MZW13:MZW15 MQA13:MQA15 MGE13:MGE15 LWI13:LWI15 LMM13:LMM15 LCQ13:LCQ15 KSU13:KSU15 KIY13:KIY15 JZC13:JZC15 JPG13:JPG15 JFK13:JFK15 IVO13:IVO15 ILS13:ILS15 IBW13:IBW15 HSA13:HSA15 HIE13:HIE15 GYI13:GYI15 GOM13:GOM15 GEQ13:GEQ15 FUU13:FUU15 FKY13:FKY15 FBC13:FBC15 ERG13:ERG15 EHK13:EHK15 DXO13:DXO15 DNS13:DNS15 DDW13:DDW15 CUA13:CUA15 CKE13:CKE15 CAI13:CAI15 BQM13:BQM15 BGQ13:BGQ15 AWU13:AWU15 AMY13:AMY15 ADC13:ADC15 P13:P16">
      <formula1>LOCAL</formula1>
    </dataValidation>
    <dataValidation type="list" allowBlank="1" showInputMessage="1" showErrorMessage="1" errorTitle="Invalid Selection" error="SELECT A VALID FEDERAL FUND SOURCE CODE FROM THE DROP DOWN" sqref="L65544:L131029 JH65544:JH131029 TD65544:TD131029 ACZ65544:ACZ131029 AMV65544:AMV131029 AWR65544:AWR131029 BGN65544:BGN131029 BQJ65544:BQJ131029 CAF65544:CAF131029 CKB65544:CKB131029 CTX65544:CTX131029 DDT65544:DDT131029 DNP65544:DNP131029 DXL65544:DXL131029 EHH65544:EHH131029 ERD65544:ERD131029 FAZ65544:FAZ131029 FKV65544:FKV131029 FUR65544:FUR131029 GEN65544:GEN131029 GOJ65544:GOJ131029 GYF65544:GYF131029 HIB65544:HIB131029 HRX65544:HRX131029 IBT65544:IBT131029 ILP65544:ILP131029 IVL65544:IVL131029 JFH65544:JFH131029 JPD65544:JPD131029 JYZ65544:JYZ131029 KIV65544:KIV131029 KSR65544:KSR131029 LCN65544:LCN131029 LMJ65544:LMJ131029 LWF65544:LWF131029 MGB65544:MGB131029 MPX65544:MPX131029 MZT65544:MZT131029 NJP65544:NJP131029 NTL65544:NTL131029 ODH65544:ODH131029 OND65544:OND131029 OWZ65544:OWZ131029 PGV65544:PGV131029 PQR65544:PQR131029 QAN65544:QAN131029 QKJ65544:QKJ131029 QUF65544:QUF131029 REB65544:REB131029 RNX65544:RNX131029 RXT65544:RXT131029 SHP65544:SHP131029 SRL65544:SRL131029 TBH65544:TBH131029 TLD65544:TLD131029 TUZ65544:TUZ131029 UEV65544:UEV131029 UOR65544:UOR131029 UYN65544:UYN131029 VIJ65544:VIJ131029 VSF65544:VSF131029 WCB65544:WCB131029 WLX65544:WLX131029 WVT65544:WVT131029 L131080:L196565 JH131080:JH196565 TD131080:TD196565 ACZ131080:ACZ196565 AMV131080:AMV196565 AWR131080:AWR196565 BGN131080:BGN196565 BQJ131080:BQJ196565 CAF131080:CAF196565 CKB131080:CKB196565 CTX131080:CTX196565 DDT131080:DDT196565 DNP131080:DNP196565 DXL131080:DXL196565 EHH131080:EHH196565 ERD131080:ERD196565 FAZ131080:FAZ196565 FKV131080:FKV196565 FUR131080:FUR196565 GEN131080:GEN196565 GOJ131080:GOJ196565 GYF131080:GYF196565 HIB131080:HIB196565 HRX131080:HRX196565 IBT131080:IBT196565 ILP131080:ILP196565 IVL131080:IVL196565 JFH131080:JFH196565 JPD131080:JPD196565 JYZ131080:JYZ196565 KIV131080:KIV196565 KSR131080:KSR196565 LCN131080:LCN196565 LMJ131080:LMJ196565 LWF131080:LWF196565 MGB131080:MGB196565 MPX131080:MPX196565 MZT131080:MZT196565 NJP131080:NJP196565 NTL131080:NTL196565 ODH131080:ODH196565 OND131080:OND196565 OWZ131080:OWZ196565 PGV131080:PGV196565 PQR131080:PQR196565 QAN131080:QAN196565 QKJ131080:QKJ196565 QUF131080:QUF196565 REB131080:REB196565 RNX131080:RNX196565 RXT131080:RXT196565 SHP131080:SHP196565 SRL131080:SRL196565 TBH131080:TBH196565 TLD131080:TLD196565 TUZ131080:TUZ196565 UEV131080:UEV196565 UOR131080:UOR196565 UYN131080:UYN196565 VIJ131080:VIJ196565 VSF131080:VSF196565 WCB131080:WCB196565 WLX131080:WLX196565 WVT131080:WVT196565 L196616:L262101 JH196616:JH262101 TD196616:TD262101 ACZ196616:ACZ262101 AMV196616:AMV262101 AWR196616:AWR262101 BGN196616:BGN262101 BQJ196616:BQJ262101 CAF196616:CAF262101 CKB196616:CKB262101 CTX196616:CTX262101 DDT196616:DDT262101 DNP196616:DNP262101 DXL196616:DXL262101 EHH196616:EHH262101 ERD196616:ERD262101 FAZ196616:FAZ262101 FKV196616:FKV262101 FUR196616:FUR262101 GEN196616:GEN262101 GOJ196616:GOJ262101 GYF196616:GYF262101 HIB196616:HIB262101 HRX196616:HRX262101 IBT196616:IBT262101 ILP196616:ILP262101 IVL196616:IVL262101 JFH196616:JFH262101 JPD196616:JPD262101 JYZ196616:JYZ262101 KIV196616:KIV262101 KSR196616:KSR262101 LCN196616:LCN262101 LMJ196616:LMJ262101 LWF196616:LWF262101 MGB196616:MGB262101 MPX196616:MPX262101 MZT196616:MZT262101 NJP196616:NJP262101 NTL196616:NTL262101 ODH196616:ODH262101 OND196616:OND262101 OWZ196616:OWZ262101 PGV196616:PGV262101 PQR196616:PQR262101 QAN196616:QAN262101 QKJ196616:QKJ262101 QUF196616:QUF262101 REB196616:REB262101 RNX196616:RNX262101 RXT196616:RXT262101 SHP196616:SHP262101 SRL196616:SRL262101 TBH196616:TBH262101 TLD196616:TLD262101 TUZ196616:TUZ262101 UEV196616:UEV262101 UOR196616:UOR262101 UYN196616:UYN262101 VIJ196616:VIJ262101 VSF196616:VSF262101 WCB196616:WCB262101 WLX196616:WLX262101 WVT196616:WVT262101 L262152:L327637 JH262152:JH327637 TD262152:TD327637 ACZ262152:ACZ327637 AMV262152:AMV327637 AWR262152:AWR327637 BGN262152:BGN327637 BQJ262152:BQJ327637 CAF262152:CAF327637 CKB262152:CKB327637 CTX262152:CTX327637 DDT262152:DDT327637 DNP262152:DNP327637 DXL262152:DXL327637 EHH262152:EHH327637 ERD262152:ERD327637 FAZ262152:FAZ327637 FKV262152:FKV327637 FUR262152:FUR327637 GEN262152:GEN327637 GOJ262152:GOJ327637 GYF262152:GYF327637 HIB262152:HIB327637 HRX262152:HRX327637 IBT262152:IBT327637 ILP262152:ILP327637 IVL262152:IVL327637 JFH262152:JFH327637 JPD262152:JPD327637 JYZ262152:JYZ327637 KIV262152:KIV327637 KSR262152:KSR327637 LCN262152:LCN327637 LMJ262152:LMJ327637 LWF262152:LWF327637 MGB262152:MGB327637 MPX262152:MPX327637 MZT262152:MZT327637 NJP262152:NJP327637 NTL262152:NTL327637 ODH262152:ODH327637 OND262152:OND327637 OWZ262152:OWZ327637 PGV262152:PGV327637 PQR262152:PQR327637 QAN262152:QAN327637 QKJ262152:QKJ327637 QUF262152:QUF327637 REB262152:REB327637 RNX262152:RNX327637 RXT262152:RXT327637 SHP262152:SHP327637 SRL262152:SRL327637 TBH262152:TBH327637 TLD262152:TLD327637 TUZ262152:TUZ327637 UEV262152:UEV327637 UOR262152:UOR327637 UYN262152:UYN327637 VIJ262152:VIJ327637 VSF262152:VSF327637 WCB262152:WCB327637 WLX262152:WLX327637 WVT262152:WVT327637 L327688:L393173 JH327688:JH393173 TD327688:TD393173 ACZ327688:ACZ393173 AMV327688:AMV393173 AWR327688:AWR393173 BGN327688:BGN393173 BQJ327688:BQJ393173 CAF327688:CAF393173 CKB327688:CKB393173 CTX327688:CTX393173 DDT327688:DDT393173 DNP327688:DNP393173 DXL327688:DXL393173 EHH327688:EHH393173 ERD327688:ERD393173 FAZ327688:FAZ393173 FKV327688:FKV393173 FUR327688:FUR393173 GEN327688:GEN393173 GOJ327688:GOJ393173 GYF327688:GYF393173 HIB327688:HIB393173 HRX327688:HRX393173 IBT327688:IBT393173 ILP327688:ILP393173 IVL327688:IVL393173 JFH327688:JFH393173 JPD327688:JPD393173 JYZ327688:JYZ393173 KIV327688:KIV393173 KSR327688:KSR393173 LCN327688:LCN393173 LMJ327688:LMJ393173 LWF327688:LWF393173 MGB327688:MGB393173 MPX327688:MPX393173 MZT327688:MZT393173 NJP327688:NJP393173 NTL327688:NTL393173 ODH327688:ODH393173 OND327688:OND393173 OWZ327688:OWZ393173 PGV327688:PGV393173 PQR327688:PQR393173 QAN327688:QAN393173 QKJ327688:QKJ393173 QUF327688:QUF393173 REB327688:REB393173 RNX327688:RNX393173 RXT327688:RXT393173 SHP327688:SHP393173 SRL327688:SRL393173 TBH327688:TBH393173 TLD327688:TLD393173 TUZ327688:TUZ393173 UEV327688:UEV393173 UOR327688:UOR393173 UYN327688:UYN393173 VIJ327688:VIJ393173 VSF327688:VSF393173 WCB327688:WCB393173 WLX327688:WLX393173 WVT327688:WVT393173 L393224:L458709 JH393224:JH458709 TD393224:TD458709 ACZ393224:ACZ458709 AMV393224:AMV458709 AWR393224:AWR458709 BGN393224:BGN458709 BQJ393224:BQJ458709 CAF393224:CAF458709 CKB393224:CKB458709 CTX393224:CTX458709 DDT393224:DDT458709 DNP393224:DNP458709 DXL393224:DXL458709 EHH393224:EHH458709 ERD393224:ERD458709 FAZ393224:FAZ458709 FKV393224:FKV458709 FUR393224:FUR458709 GEN393224:GEN458709 GOJ393224:GOJ458709 GYF393224:GYF458709 HIB393224:HIB458709 HRX393224:HRX458709 IBT393224:IBT458709 ILP393224:ILP458709 IVL393224:IVL458709 JFH393224:JFH458709 JPD393224:JPD458709 JYZ393224:JYZ458709 KIV393224:KIV458709 KSR393224:KSR458709 LCN393224:LCN458709 LMJ393224:LMJ458709 LWF393224:LWF458709 MGB393224:MGB458709 MPX393224:MPX458709 MZT393224:MZT458709 NJP393224:NJP458709 NTL393224:NTL458709 ODH393224:ODH458709 OND393224:OND458709 OWZ393224:OWZ458709 PGV393224:PGV458709 PQR393224:PQR458709 QAN393224:QAN458709 QKJ393224:QKJ458709 QUF393224:QUF458709 REB393224:REB458709 RNX393224:RNX458709 RXT393224:RXT458709 SHP393224:SHP458709 SRL393224:SRL458709 TBH393224:TBH458709 TLD393224:TLD458709 TUZ393224:TUZ458709 UEV393224:UEV458709 UOR393224:UOR458709 UYN393224:UYN458709 VIJ393224:VIJ458709 VSF393224:VSF458709 WCB393224:WCB458709 WLX393224:WLX458709 WVT393224:WVT458709 L458760:L524245 JH458760:JH524245 TD458760:TD524245 ACZ458760:ACZ524245 AMV458760:AMV524245 AWR458760:AWR524245 BGN458760:BGN524245 BQJ458760:BQJ524245 CAF458760:CAF524245 CKB458760:CKB524245 CTX458760:CTX524245 DDT458760:DDT524245 DNP458760:DNP524245 DXL458760:DXL524245 EHH458760:EHH524245 ERD458760:ERD524245 FAZ458760:FAZ524245 FKV458760:FKV524245 FUR458760:FUR524245 GEN458760:GEN524245 GOJ458760:GOJ524245 GYF458760:GYF524245 HIB458760:HIB524245 HRX458760:HRX524245 IBT458760:IBT524245 ILP458760:ILP524245 IVL458760:IVL524245 JFH458760:JFH524245 JPD458760:JPD524245 JYZ458760:JYZ524245 KIV458760:KIV524245 KSR458760:KSR524245 LCN458760:LCN524245 LMJ458760:LMJ524245 LWF458760:LWF524245 MGB458760:MGB524245 MPX458760:MPX524245 MZT458760:MZT524245 NJP458760:NJP524245 NTL458760:NTL524245 ODH458760:ODH524245 OND458760:OND524245 OWZ458760:OWZ524245 PGV458760:PGV524245 PQR458760:PQR524245 QAN458760:QAN524245 QKJ458760:QKJ524245 QUF458760:QUF524245 REB458760:REB524245 RNX458760:RNX524245 RXT458760:RXT524245 SHP458760:SHP524245 SRL458760:SRL524245 TBH458760:TBH524245 TLD458760:TLD524245 TUZ458760:TUZ524245 UEV458760:UEV524245 UOR458760:UOR524245 UYN458760:UYN524245 VIJ458760:VIJ524245 VSF458760:VSF524245 WCB458760:WCB524245 WLX458760:WLX524245 WVT458760:WVT524245 L524296:L589781 JH524296:JH589781 TD524296:TD589781 ACZ524296:ACZ589781 AMV524296:AMV589781 AWR524296:AWR589781 BGN524296:BGN589781 BQJ524296:BQJ589781 CAF524296:CAF589781 CKB524296:CKB589781 CTX524296:CTX589781 DDT524296:DDT589781 DNP524296:DNP589781 DXL524296:DXL589781 EHH524296:EHH589781 ERD524296:ERD589781 FAZ524296:FAZ589781 FKV524296:FKV589781 FUR524296:FUR589781 GEN524296:GEN589781 GOJ524296:GOJ589781 GYF524296:GYF589781 HIB524296:HIB589781 HRX524296:HRX589781 IBT524296:IBT589781 ILP524296:ILP589781 IVL524296:IVL589781 JFH524296:JFH589781 JPD524296:JPD589781 JYZ524296:JYZ589781 KIV524296:KIV589781 KSR524296:KSR589781 LCN524296:LCN589781 LMJ524296:LMJ589781 LWF524296:LWF589781 MGB524296:MGB589781 MPX524296:MPX589781 MZT524296:MZT589781 NJP524296:NJP589781 NTL524296:NTL589781 ODH524296:ODH589781 OND524296:OND589781 OWZ524296:OWZ589781 PGV524296:PGV589781 PQR524296:PQR589781 QAN524296:QAN589781 QKJ524296:QKJ589781 QUF524296:QUF589781 REB524296:REB589781 RNX524296:RNX589781 RXT524296:RXT589781 SHP524296:SHP589781 SRL524296:SRL589781 TBH524296:TBH589781 TLD524296:TLD589781 TUZ524296:TUZ589781 UEV524296:UEV589781 UOR524296:UOR589781 UYN524296:UYN589781 VIJ524296:VIJ589781 VSF524296:VSF589781 WCB524296:WCB589781 WLX524296:WLX589781 WVT524296:WVT589781 L589832:L655317 JH589832:JH655317 TD589832:TD655317 ACZ589832:ACZ655317 AMV589832:AMV655317 AWR589832:AWR655317 BGN589832:BGN655317 BQJ589832:BQJ655317 CAF589832:CAF655317 CKB589832:CKB655317 CTX589832:CTX655317 DDT589832:DDT655317 DNP589832:DNP655317 DXL589832:DXL655317 EHH589832:EHH655317 ERD589832:ERD655317 FAZ589832:FAZ655317 FKV589832:FKV655317 FUR589832:FUR655317 GEN589832:GEN655317 GOJ589832:GOJ655317 GYF589832:GYF655317 HIB589832:HIB655317 HRX589832:HRX655317 IBT589832:IBT655317 ILP589832:ILP655317 IVL589832:IVL655317 JFH589832:JFH655317 JPD589832:JPD655317 JYZ589832:JYZ655317 KIV589832:KIV655317 KSR589832:KSR655317 LCN589832:LCN655317 LMJ589832:LMJ655317 LWF589832:LWF655317 MGB589832:MGB655317 MPX589832:MPX655317 MZT589832:MZT655317 NJP589832:NJP655317 NTL589832:NTL655317 ODH589832:ODH655317 OND589832:OND655317 OWZ589832:OWZ655317 PGV589832:PGV655317 PQR589832:PQR655317 QAN589832:QAN655317 QKJ589832:QKJ655317 QUF589832:QUF655317 REB589832:REB655317 RNX589832:RNX655317 RXT589832:RXT655317 SHP589832:SHP655317 SRL589832:SRL655317 TBH589832:TBH655317 TLD589832:TLD655317 TUZ589832:TUZ655317 UEV589832:UEV655317 UOR589832:UOR655317 UYN589832:UYN655317 VIJ589832:VIJ655317 VSF589832:VSF655317 WCB589832:WCB655317 WLX589832:WLX655317 WVT589832:WVT655317 L655368:L720853 JH655368:JH720853 TD655368:TD720853 ACZ655368:ACZ720853 AMV655368:AMV720853 AWR655368:AWR720853 BGN655368:BGN720853 BQJ655368:BQJ720853 CAF655368:CAF720853 CKB655368:CKB720853 CTX655368:CTX720853 DDT655368:DDT720853 DNP655368:DNP720853 DXL655368:DXL720853 EHH655368:EHH720853 ERD655368:ERD720853 FAZ655368:FAZ720853 FKV655368:FKV720853 FUR655368:FUR720853 GEN655368:GEN720853 GOJ655368:GOJ720853 GYF655368:GYF720853 HIB655368:HIB720853 HRX655368:HRX720853 IBT655368:IBT720853 ILP655368:ILP720853 IVL655368:IVL720853 JFH655368:JFH720853 JPD655368:JPD720853 JYZ655368:JYZ720853 KIV655368:KIV720853 KSR655368:KSR720853 LCN655368:LCN720853 LMJ655368:LMJ720853 LWF655368:LWF720853 MGB655368:MGB720853 MPX655368:MPX720853 MZT655368:MZT720853 NJP655368:NJP720853 NTL655368:NTL720853 ODH655368:ODH720853 OND655368:OND720853 OWZ655368:OWZ720853 PGV655368:PGV720853 PQR655368:PQR720853 QAN655368:QAN720853 QKJ655368:QKJ720853 QUF655368:QUF720853 REB655368:REB720853 RNX655368:RNX720853 RXT655368:RXT720853 SHP655368:SHP720853 SRL655368:SRL720853 TBH655368:TBH720853 TLD655368:TLD720853 TUZ655368:TUZ720853 UEV655368:UEV720853 UOR655368:UOR720853 UYN655368:UYN720853 VIJ655368:VIJ720853 VSF655368:VSF720853 WCB655368:WCB720853 WLX655368:WLX720853 WVT655368:WVT720853 L720904:L786389 JH720904:JH786389 TD720904:TD786389 ACZ720904:ACZ786389 AMV720904:AMV786389 AWR720904:AWR786389 BGN720904:BGN786389 BQJ720904:BQJ786389 CAF720904:CAF786389 CKB720904:CKB786389 CTX720904:CTX786389 DDT720904:DDT786389 DNP720904:DNP786389 DXL720904:DXL786389 EHH720904:EHH786389 ERD720904:ERD786389 FAZ720904:FAZ786389 FKV720904:FKV786389 FUR720904:FUR786389 GEN720904:GEN786389 GOJ720904:GOJ786389 GYF720904:GYF786389 HIB720904:HIB786389 HRX720904:HRX786389 IBT720904:IBT786389 ILP720904:ILP786389 IVL720904:IVL786389 JFH720904:JFH786389 JPD720904:JPD786389 JYZ720904:JYZ786389 KIV720904:KIV786389 KSR720904:KSR786389 LCN720904:LCN786389 LMJ720904:LMJ786389 LWF720904:LWF786389 MGB720904:MGB786389 MPX720904:MPX786389 MZT720904:MZT786389 NJP720904:NJP786389 NTL720904:NTL786389 ODH720904:ODH786389 OND720904:OND786389 OWZ720904:OWZ786389 PGV720904:PGV786389 PQR720904:PQR786389 QAN720904:QAN786389 QKJ720904:QKJ786389 QUF720904:QUF786389 REB720904:REB786389 RNX720904:RNX786389 RXT720904:RXT786389 SHP720904:SHP786389 SRL720904:SRL786389 TBH720904:TBH786389 TLD720904:TLD786389 TUZ720904:TUZ786389 UEV720904:UEV786389 UOR720904:UOR786389 UYN720904:UYN786389 VIJ720904:VIJ786389 VSF720904:VSF786389 WCB720904:WCB786389 WLX720904:WLX786389 WVT720904:WVT786389 L786440:L851925 JH786440:JH851925 TD786440:TD851925 ACZ786440:ACZ851925 AMV786440:AMV851925 AWR786440:AWR851925 BGN786440:BGN851925 BQJ786440:BQJ851925 CAF786440:CAF851925 CKB786440:CKB851925 CTX786440:CTX851925 DDT786440:DDT851925 DNP786440:DNP851925 DXL786440:DXL851925 EHH786440:EHH851925 ERD786440:ERD851925 FAZ786440:FAZ851925 FKV786440:FKV851925 FUR786440:FUR851925 GEN786440:GEN851925 GOJ786440:GOJ851925 GYF786440:GYF851925 HIB786440:HIB851925 HRX786440:HRX851925 IBT786440:IBT851925 ILP786440:ILP851925 IVL786440:IVL851925 JFH786440:JFH851925 JPD786440:JPD851925 JYZ786440:JYZ851925 KIV786440:KIV851925 KSR786440:KSR851925 LCN786440:LCN851925 LMJ786440:LMJ851925 LWF786440:LWF851925 MGB786440:MGB851925 MPX786440:MPX851925 MZT786440:MZT851925 NJP786440:NJP851925 NTL786440:NTL851925 ODH786440:ODH851925 OND786440:OND851925 OWZ786440:OWZ851925 PGV786440:PGV851925 PQR786440:PQR851925 QAN786440:QAN851925 QKJ786440:QKJ851925 QUF786440:QUF851925 REB786440:REB851925 RNX786440:RNX851925 RXT786440:RXT851925 SHP786440:SHP851925 SRL786440:SRL851925 TBH786440:TBH851925 TLD786440:TLD851925 TUZ786440:TUZ851925 UEV786440:UEV851925 UOR786440:UOR851925 UYN786440:UYN851925 VIJ786440:VIJ851925 VSF786440:VSF851925 WCB786440:WCB851925 WLX786440:WLX851925 WVT786440:WVT851925 L851976:L917461 JH851976:JH917461 TD851976:TD917461 ACZ851976:ACZ917461 AMV851976:AMV917461 AWR851976:AWR917461 BGN851976:BGN917461 BQJ851976:BQJ917461 CAF851976:CAF917461 CKB851976:CKB917461 CTX851976:CTX917461 DDT851976:DDT917461 DNP851976:DNP917461 DXL851976:DXL917461 EHH851976:EHH917461 ERD851976:ERD917461 FAZ851976:FAZ917461 FKV851976:FKV917461 FUR851976:FUR917461 GEN851976:GEN917461 GOJ851976:GOJ917461 GYF851976:GYF917461 HIB851976:HIB917461 HRX851976:HRX917461 IBT851976:IBT917461 ILP851976:ILP917461 IVL851976:IVL917461 JFH851976:JFH917461 JPD851976:JPD917461 JYZ851976:JYZ917461 KIV851976:KIV917461 KSR851976:KSR917461 LCN851976:LCN917461 LMJ851976:LMJ917461 LWF851976:LWF917461 MGB851976:MGB917461 MPX851976:MPX917461 MZT851976:MZT917461 NJP851976:NJP917461 NTL851976:NTL917461 ODH851976:ODH917461 OND851976:OND917461 OWZ851976:OWZ917461 PGV851976:PGV917461 PQR851976:PQR917461 QAN851976:QAN917461 QKJ851976:QKJ917461 QUF851976:QUF917461 REB851976:REB917461 RNX851976:RNX917461 RXT851976:RXT917461 SHP851976:SHP917461 SRL851976:SRL917461 TBH851976:TBH917461 TLD851976:TLD917461 TUZ851976:TUZ917461 UEV851976:UEV917461 UOR851976:UOR917461 UYN851976:UYN917461 VIJ851976:VIJ917461 VSF851976:VSF917461 WCB851976:WCB917461 WLX851976:WLX917461 WVT851976:WVT917461 L917512:L982997 JH917512:JH982997 TD917512:TD982997 ACZ917512:ACZ982997 AMV917512:AMV982997 AWR917512:AWR982997 BGN917512:BGN982997 BQJ917512:BQJ982997 CAF917512:CAF982997 CKB917512:CKB982997 CTX917512:CTX982997 DDT917512:DDT982997 DNP917512:DNP982997 DXL917512:DXL982997 EHH917512:EHH982997 ERD917512:ERD982997 FAZ917512:FAZ982997 FKV917512:FKV982997 FUR917512:FUR982997 GEN917512:GEN982997 GOJ917512:GOJ982997 GYF917512:GYF982997 HIB917512:HIB982997 HRX917512:HRX982997 IBT917512:IBT982997 ILP917512:ILP982997 IVL917512:IVL982997 JFH917512:JFH982997 JPD917512:JPD982997 JYZ917512:JYZ982997 KIV917512:KIV982997 KSR917512:KSR982997 LCN917512:LCN982997 LMJ917512:LMJ982997 LWF917512:LWF982997 MGB917512:MGB982997 MPX917512:MPX982997 MZT917512:MZT982997 NJP917512:NJP982997 NTL917512:NTL982997 ODH917512:ODH982997 OND917512:OND982997 OWZ917512:OWZ982997 PGV917512:PGV982997 PQR917512:PQR982997 QAN917512:QAN982997 QKJ917512:QKJ982997 QUF917512:QUF982997 REB917512:REB982997 RNX917512:RNX982997 RXT917512:RXT982997 SHP917512:SHP982997 SRL917512:SRL982997 TBH917512:TBH982997 TLD917512:TLD982997 TUZ917512:TUZ982997 UEV917512:UEV982997 UOR917512:UOR982997 UYN917512:UYN982997 VIJ917512:VIJ982997 VSF917512:VSF982997 WCB917512:WCB982997 WLX917512:WLX982997 WVT917512:WVT982997 L983048:L1048576 JH983048:JH1048576 TD983048:TD1048576 ACZ983048:ACZ1048576 AMV983048:AMV1048576 AWR983048:AWR1048576 BGN983048:BGN1048576 BQJ983048:BQJ1048576 CAF983048:CAF1048576 CKB983048:CKB1048576 CTX983048:CTX1048576 DDT983048:DDT1048576 DNP983048:DNP1048576 DXL983048:DXL1048576 EHH983048:EHH1048576 ERD983048:ERD1048576 FAZ983048:FAZ1048576 FKV983048:FKV1048576 FUR983048:FUR1048576 GEN983048:GEN1048576 GOJ983048:GOJ1048576 GYF983048:GYF1048576 HIB983048:HIB1048576 HRX983048:HRX1048576 IBT983048:IBT1048576 ILP983048:ILP1048576 IVL983048:IVL1048576 JFH983048:JFH1048576 JPD983048:JPD1048576 JYZ983048:JYZ1048576 KIV983048:KIV1048576 KSR983048:KSR1048576 LCN983048:LCN1048576 LMJ983048:LMJ1048576 LWF983048:LWF1048576 MGB983048:MGB1048576 MPX983048:MPX1048576 MZT983048:MZT1048576 NJP983048:NJP1048576 NTL983048:NTL1048576 ODH983048:ODH1048576 OND983048:OND1048576 OWZ983048:OWZ1048576 PGV983048:PGV1048576 PQR983048:PQR1048576 QAN983048:QAN1048576 QKJ983048:QKJ1048576 QUF983048:QUF1048576 REB983048:REB1048576 RNX983048:RNX1048576 RXT983048:RXT1048576 SHP983048:SHP1048576 SRL983048:SRL1048576 TBH983048:TBH1048576 TLD983048:TLD1048576 TUZ983048:TUZ1048576 UEV983048:UEV1048576 UOR983048:UOR1048576 UYN983048:UYN1048576 VIJ983048:VIJ1048576 VSF983048:VSF1048576 WCB983048:WCB1048576 WLX983048:WLX1048576 WVT983048:WVT1048576 L65496:L65520 JH65496:JH65520 TD65496:TD65520 ACZ65496:ACZ65520 AMV65496:AMV65520 AWR65496:AWR65520 BGN65496:BGN65520 BQJ65496:BQJ65520 CAF65496:CAF65520 CKB65496:CKB65520 CTX65496:CTX65520 DDT65496:DDT65520 DNP65496:DNP65520 DXL65496:DXL65520 EHH65496:EHH65520 ERD65496:ERD65520 FAZ65496:FAZ65520 FKV65496:FKV65520 FUR65496:FUR65520 GEN65496:GEN65520 GOJ65496:GOJ65520 GYF65496:GYF65520 HIB65496:HIB65520 HRX65496:HRX65520 IBT65496:IBT65520 ILP65496:ILP65520 IVL65496:IVL65520 JFH65496:JFH65520 JPD65496:JPD65520 JYZ65496:JYZ65520 KIV65496:KIV65520 KSR65496:KSR65520 LCN65496:LCN65520 LMJ65496:LMJ65520 LWF65496:LWF65520 MGB65496:MGB65520 MPX65496:MPX65520 MZT65496:MZT65520 NJP65496:NJP65520 NTL65496:NTL65520 ODH65496:ODH65520 OND65496:OND65520 OWZ65496:OWZ65520 PGV65496:PGV65520 PQR65496:PQR65520 QAN65496:QAN65520 QKJ65496:QKJ65520 QUF65496:QUF65520 REB65496:REB65520 RNX65496:RNX65520 RXT65496:RXT65520 SHP65496:SHP65520 SRL65496:SRL65520 TBH65496:TBH65520 TLD65496:TLD65520 TUZ65496:TUZ65520 UEV65496:UEV65520 UOR65496:UOR65520 UYN65496:UYN65520 VIJ65496:VIJ65520 VSF65496:VSF65520 WCB65496:WCB65520 WLX65496:WLX65520 WVT65496:WVT65520 L131032:L131056 JH131032:JH131056 TD131032:TD131056 ACZ131032:ACZ131056 AMV131032:AMV131056 AWR131032:AWR131056 BGN131032:BGN131056 BQJ131032:BQJ131056 CAF131032:CAF131056 CKB131032:CKB131056 CTX131032:CTX131056 DDT131032:DDT131056 DNP131032:DNP131056 DXL131032:DXL131056 EHH131032:EHH131056 ERD131032:ERD131056 FAZ131032:FAZ131056 FKV131032:FKV131056 FUR131032:FUR131056 GEN131032:GEN131056 GOJ131032:GOJ131056 GYF131032:GYF131056 HIB131032:HIB131056 HRX131032:HRX131056 IBT131032:IBT131056 ILP131032:ILP131056 IVL131032:IVL131056 JFH131032:JFH131056 JPD131032:JPD131056 JYZ131032:JYZ131056 KIV131032:KIV131056 KSR131032:KSR131056 LCN131032:LCN131056 LMJ131032:LMJ131056 LWF131032:LWF131056 MGB131032:MGB131056 MPX131032:MPX131056 MZT131032:MZT131056 NJP131032:NJP131056 NTL131032:NTL131056 ODH131032:ODH131056 OND131032:OND131056 OWZ131032:OWZ131056 PGV131032:PGV131056 PQR131032:PQR131056 QAN131032:QAN131056 QKJ131032:QKJ131056 QUF131032:QUF131056 REB131032:REB131056 RNX131032:RNX131056 RXT131032:RXT131056 SHP131032:SHP131056 SRL131032:SRL131056 TBH131032:TBH131056 TLD131032:TLD131056 TUZ131032:TUZ131056 UEV131032:UEV131056 UOR131032:UOR131056 UYN131032:UYN131056 VIJ131032:VIJ131056 VSF131032:VSF131056 WCB131032:WCB131056 WLX131032:WLX131056 WVT131032:WVT131056 L196568:L196592 JH196568:JH196592 TD196568:TD196592 ACZ196568:ACZ196592 AMV196568:AMV196592 AWR196568:AWR196592 BGN196568:BGN196592 BQJ196568:BQJ196592 CAF196568:CAF196592 CKB196568:CKB196592 CTX196568:CTX196592 DDT196568:DDT196592 DNP196568:DNP196592 DXL196568:DXL196592 EHH196568:EHH196592 ERD196568:ERD196592 FAZ196568:FAZ196592 FKV196568:FKV196592 FUR196568:FUR196592 GEN196568:GEN196592 GOJ196568:GOJ196592 GYF196568:GYF196592 HIB196568:HIB196592 HRX196568:HRX196592 IBT196568:IBT196592 ILP196568:ILP196592 IVL196568:IVL196592 JFH196568:JFH196592 JPD196568:JPD196592 JYZ196568:JYZ196592 KIV196568:KIV196592 KSR196568:KSR196592 LCN196568:LCN196592 LMJ196568:LMJ196592 LWF196568:LWF196592 MGB196568:MGB196592 MPX196568:MPX196592 MZT196568:MZT196592 NJP196568:NJP196592 NTL196568:NTL196592 ODH196568:ODH196592 OND196568:OND196592 OWZ196568:OWZ196592 PGV196568:PGV196592 PQR196568:PQR196592 QAN196568:QAN196592 QKJ196568:QKJ196592 QUF196568:QUF196592 REB196568:REB196592 RNX196568:RNX196592 RXT196568:RXT196592 SHP196568:SHP196592 SRL196568:SRL196592 TBH196568:TBH196592 TLD196568:TLD196592 TUZ196568:TUZ196592 UEV196568:UEV196592 UOR196568:UOR196592 UYN196568:UYN196592 VIJ196568:VIJ196592 VSF196568:VSF196592 WCB196568:WCB196592 WLX196568:WLX196592 WVT196568:WVT196592 L262104:L262128 JH262104:JH262128 TD262104:TD262128 ACZ262104:ACZ262128 AMV262104:AMV262128 AWR262104:AWR262128 BGN262104:BGN262128 BQJ262104:BQJ262128 CAF262104:CAF262128 CKB262104:CKB262128 CTX262104:CTX262128 DDT262104:DDT262128 DNP262104:DNP262128 DXL262104:DXL262128 EHH262104:EHH262128 ERD262104:ERD262128 FAZ262104:FAZ262128 FKV262104:FKV262128 FUR262104:FUR262128 GEN262104:GEN262128 GOJ262104:GOJ262128 GYF262104:GYF262128 HIB262104:HIB262128 HRX262104:HRX262128 IBT262104:IBT262128 ILP262104:ILP262128 IVL262104:IVL262128 JFH262104:JFH262128 JPD262104:JPD262128 JYZ262104:JYZ262128 KIV262104:KIV262128 KSR262104:KSR262128 LCN262104:LCN262128 LMJ262104:LMJ262128 LWF262104:LWF262128 MGB262104:MGB262128 MPX262104:MPX262128 MZT262104:MZT262128 NJP262104:NJP262128 NTL262104:NTL262128 ODH262104:ODH262128 OND262104:OND262128 OWZ262104:OWZ262128 PGV262104:PGV262128 PQR262104:PQR262128 QAN262104:QAN262128 QKJ262104:QKJ262128 QUF262104:QUF262128 REB262104:REB262128 RNX262104:RNX262128 RXT262104:RXT262128 SHP262104:SHP262128 SRL262104:SRL262128 TBH262104:TBH262128 TLD262104:TLD262128 TUZ262104:TUZ262128 UEV262104:UEV262128 UOR262104:UOR262128 UYN262104:UYN262128 VIJ262104:VIJ262128 VSF262104:VSF262128 WCB262104:WCB262128 WLX262104:WLX262128 WVT262104:WVT262128 L327640:L327664 JH327640:JH327664 TD327640:TD327664 ACZ327640:ACZ327664 AMV327640:AMV327664 AWR327640:AWR327664 BGN327640:BGN327664 BQJ327640:BQJ327664 CAF327640:CAF327664 CKB327640:CKB327664 CTX327640:CTX327664 DDT327640:DDT327664 DNP327640:DNP327664 DXL327640:DXL327664 EHH327640:EHH327664 ERD327640:ERD327664 FAZ327640:FAZ327664 FKV327640:FKV327664 FUR327640:FUR327664 GEN327640:GEN327664 GOJ327640:GOJ327664 GYF327640:GYF327664 HIB327640:HIB327664 HRX327640:HRX327664 IBT327640:IBT327664 ILP327640:ILP327664 IVL327640:IVL327664 JFH327640:JFH327664 JPD327640:JPD327664 JYZ327640:JYZ327664 KIV327640:KIV327664 KSR327640:KSR327664 LCN327640:LCN327664 LMJ327640:LMJ327664 LWF327640:LWF327664 MGB327640:MGB327664 MPX327640:MPX327664 MZT327640:MZT327664 NJP327640:NJP327664 NTL327640:NTL327664 ODH327640:ODH327664 OND327640:OND327664 OWZ327640:OWZ327664 PGV327640:PGV327664 PQR327640:PQR327664 QAN327640:QAN327664 QKJ327640:QKJ327664 QUF327640:QUF327664 REB327640:REB327664 RNX327640:RNX327664 RXT327640:RXT327664 SHP327640:SHP327664 SRL327640:SRL327664 TBH327640:TBH327664 TLD327640:TLD327664 TUZ327640:TUZ327664 UEV327640:UEV327664 UOR327640:UOR327664 UYN327640:UYN327664 VIJ327640:VIJ327664 VSF327640:VSF327664 WCB327640:WCB327664 WLX327640:WLX327664 WVT327640:WVT327664 L393176:L393200 JH393176:JH393200 TD393176:TD393200 ACZ393176:ACZ393200 AMV393176:AMV393200 AWR393176:AWR393200 BGN393176:BGN393200 BQJ393176:BQJ393200 CAF393176:CAF393200 CKB393176:CKB393200 CTX393176:CTX393200 DDT393176:DDT393200 DNP393176:DNP393200 DXL393176:DXL393200 EHH393176:EHH393200 ERD393176:ERD393200 FAZ393176:FAZ393200 FKV393176:FKV393200 FUR393176:FUR393200 GEN393176:GEN393200 GOJ393176:GOJ393200 GYF393176:GYF393200 HIB393176:HIB393200 HRX393176:HRX393200 IBT393176:IBT393200 ILP393176:ILP393200 IVL393176:IVL393200 JFH393176:JFH393200 JPD393176:JPD393200 JYZ393176:JYZ393200 KIV393176:KIV393200 KSR393176:KSR393200 LCN393176:LCN393200 LMJ393176:LMJ393200 LWF393176:LWF393200 MGB393176:MGB393200 MPX393176:MPX393200 MZT393176:MZT393200 NJP393176:NJP393200 NTL393176:NTL393200 ODH393176:ODH393200 OND393176:OND393200 OWZ393176:OWZ393200 PGV393176:PGV393200 PQR393176:PQR393200 QAN393176:QAN393200 QKJ393176:QKJ393200 QUF393176:QUF393200 REB393176:REB393200 RNX393176:RNX393200 RXT393176:RXT393200 SHP393176:SHP393200 SRL393176:SRL393200 TBH393176:TBH393200 TLD393176:TLD393200 TUZ393176:TUZ393200 UEV393176:UEV393200 UOR393176:UOR393200 UYN393176:UYN393200 VIJ393176:VIJ393200 VSF393176:VSF393200 WCB393176:WCB393200 WLX393176:WLX393200 WVT393176:WVT393200 L458712:L458736 JH458712:JH458736 TD458712:TD458736 ACZ458712:ACZ458736 AMV458712:AMV458736 AWR458712:AWR458736 BGN458712:BGN458736 BQJ458712:BQJ458736 CAF458712:CAF458736 CKB458712:CKB458736 CTX458712:CTX458736 DDT458712:DDT458736 DNP458712:DNP458736 DXL458712:DXL458736 EHH458712:EHH458736 ERD458712:ERD458736 FAZ458712:FAZ458736 FKV458712:FKV458736 FUR458712:FUR458736 GEN458712:GEN458736 GOJ458712:GOJ458736 GYF458712:GYF458736 HIB458712:HIB458736 HRX458712:HRX458736 IBT458712:IBT458736 ILP458712:ILP458736 IVL458712:IVL458736 JFH458712:JFH458736 JPD458712:JPD458736 JYZ458712:JYZ458736 KIV458712:KIV458736 KSR458712:KSR458736 LCN458712:LCN458736 LMJ458712:LMJ458736 LWF458712:LWF458736 MGB458712:MGB458736 MPX458712:MPX458736 MZT458712:MZT458736 NJP458712:NJP458736 NTL458712:NTL458736 ODH458712:ODH458736 OND458712:OND458736 OWZ458712:OWZ458736 PGV458712:PGV458736 PQR458712:PQR458736 QAN458712:QAN458736 QKJ458712:QKJ458736 QUF458712:QUF458736 REB458712:REB458736 RNX458712:RNX458736 RXT458712:RXT458736 SHP458712:SHP458736 SRL458712:SRL458736 TBH458712:TBH458736 TLD458712:TLD458736 TUZ458712:TUZ458736 UEV458712:UEV458736 UOR458712:UOR458736 UYN458712:UYN458736 VIJ458712:VIJ458736 VSF458712:VSF458736 WCB458712:WCB458736 WLX458712:WLX458736 WVT458712:WVT458736 L524248:L524272 JH524248:JH524272 TD524248:TD524272 ACZ524248:ACZ524272 AMV524248:AMV524272 AWR524248:AWR524272 BGN524248:BGN524272 BQJ524248:BQJ524272 CAF524248:CAF524272 CKB524248:CKB524272 CTX524248:CTX524272 DDT524248:DDT524272 DNP524248:DNP524272 DXL524248:DXL524272 EHH524248:EHH524272 ERD524248:ERD524272 FAZ524248:FAZ524272 FKV524248:FKV524272 FUR524248:FUR524272 GEN524248:GEN524272 GOJ524248:GOJ524272 GYF524248:GYF524272 HIB524248:HIB524272 HRX524248:HRX524272 IBT524248:IBT524272 ILP524248:ILP524272 IVL524248:IVL524272 JFH524248:JFH524272 JPD524248:JPD524272 JYZ524248:JYZ524272 KIV524248:KIV524272 KSR524248:KSR524272 LCN524248:LCN524272 LMJ524248:LMJ524272 LWF524248:LWF524272 MGB524248:MGB524272 MPX524248:MPX524272 MZT524248:MZT524272 NJP524248:NJP524272 NTL524248:NTL524272 ODH524248:ODH524272 OND524248:OND524272 OWZ524248:OWZ524272 PGV524248:PGV524272 PQR524248:PQR524272 QAN524248:QAN524272 QKJ524248:QKJ524272 QUF524248:QUF524272 REB524248:REB524272 RNX524248:RNX524272 RXT524248:RXT524272 SHP524248:SHP524272 SRL524248:SRL524272 TBH524248:TBH524272 TLD524248:TLD524272 TUZ524248:TUZ524272 UEV524248:UEV524272 UOR524248:UOR524272 UYN524248:UYN524272 VIJ524248:VIJ524272 VSF524248:VSF524272 WCB524248:WCB524272 WLX524248:WLX524272 WVT524248:WVT524272 L589784:L589808 JH589784:JH589808 TD589784:TD589808 ACZ589784:ACZ589808 AMV589784:AMV589808 AWR589784:AWR589808 BGN589784:BGN589808 BQJ589784:BQJ589808 CAF589784:CAF589808 CKB589784:CKB589808 CTX589784:CTX589808 DDT589784:DDT589808 DNP589784:DNP589808 DXL589784:DXL589808 EHH589784:EHH589808 ERD589784:ERD589808 FAZ589784:FAZ589808 FKV589784:FKV589808 FUR589784:FUR589808 GEN589784:GEN589808 GOJ589784:GOJ589808 GYF589784:GYF589808 HIB589784:HIB589808 HRX589784:HRX589808 IBT589784:IBT589808 ILP589784:ILP589808 IVL589784:IVL589808 JFH589784:JFH589808 JPD589784:JPD589808 JYZ589784:JYZ589808 KIV589784:KIV589808 KSR589784:KSR589808 LCN589784:LCN589808 LMJ589784:LMJ589808 LWF589784:LWF589808 MGB589784:MGB589808 MPX589784:MPX589808 MZT589784:MZT589808 NJP589784:NJP589808 NTL589784:NTL589808 ODH589784:ODH589808 OND589784:OND589808 OWZ589784:OWZ589808 PGV589784:PGV589808 PQR589784:PQR589808 QAN589784:QAN589808 QKJ589784:QKJ589808 QUF589784:QUF589808 REB589784:REB589808 RNX589784:RNX589808 RXT589784:RXT589808 SHP589784:SHP589808 SRL589784:SRL589808 TBH589784:TBH589808 TLD589784:TLD589808 TUZ589784:TUZ589808 UEV589784:UEV589808 UOR589784:UOR589808 UYN589784:UYN589808 VIJ589784:VIJ589808 VSF589784:VSF589808 WCB589784:WCB589808 WLX589784:WLX589808 WVT589784:WVT589808 L655320:L655344 JH655320:JH655344 TD655320:TD655344 ACZ655320:ACZ655344 AMV655320:AMV655344 AWR655320:AWR655344 BGN655320:BGN655344 BQJ655320:BQJ655344 CAF655320:CAF655344 CKB655320:CKB655344 CTX655320:CTX655344 DDT655320:DDT655344 DNP655320:DNP655344 DXL655320:DXL655344 EHH655320:EHH655344 ERD655320:ERD655344 FAZ655320:FAZ655344 FKV655320:FKV655344 FUR655320:FUR655344 GEN655320:GEN655344 GOJ655320:GOJ655344 GYF655320:GYF655344 HIB655320:HIB655344 HRX655320:HRX655344 IBT655320:IBT655344 ILP655320:ILP655344 IVL655320:IVL655344 JFH655320:JFH655344 JPD655320:JPD655344 JYZ655320:JYZ655344 KIV655320:KIV655344 KSR655320:KSR655344 LCN655320:LCN655344 LMJ655320:LMJ655344 LWF655320:LWF655344 MGB655320:MGB655344 MPX655320:MPX655344 MZT655320:MZT655344 NJP655320:NJP655344 NTL655320:NTL655344 ODH655320:ODH655344 OND655320:OND655344 OWZ655320:OWZ655344 PGV655320:PGV655344 PQR655320:PQR655344 QAN655320:QAN655344 QKJ655320:QKJ655344 QUF655320:QUF655344 REB655320:REB655344 RNX655320:RNX655344 RXT655320:RXT655344 SHP655320:SHP655344 SRL655320:SRL655344 TBH655320:TBH655344 TLD655320:TLD655344 TUZ655320:TUZ655344 UEV655320:UEV655344 UOR655320:UOR655344 UYN655320:UYN655344 VIJ655320:VIJ655344 VSF655320:VSF655344 WCB655320:WCB655344 WLX655320:WLX655344 WVT655320:WVT655344 L720856:L720880 JH720856:JH720880 TD720856:TD720880 ACZ720856:ACZ720880 AMV720856:AMV720880 AWR720856:AWR720880 BGN720856:BGN720880 BQJ720856:BQJ720880 CAF720856:CAF720880 CKB720856:CKB720880 CTX720856:CTX720880 DDT720856:DDT720880 DNP720856:DNP720880 DXL720856:DXL720880 EHH720856:EHH720880 ERD720856:ERD720880 FAZ720856:FAZ720880 FKV720856:FKV720880 FUR720856:FUR720880 GEN720856:GEN720880 GOJ720856:GOJ720880 GYF720856:GYF720880 HIB720856:HIB720880 HRX720856:HRX720880 IBT720856:IBT720880 ILP720856:ILP720880 IVL720856:IVL720880 JFH720856:JFH720880 JPD720856:JPD720880 JYZ720856:JYZ720880 KIV720856:KIV720880 KSR720856:KSR720880 LCN720856:LCN720880 LMJ720856:LMJ720880 LWF720856:LWF720880 MGB720856:MGB720880 MPX720856:MPX720880 MZT720856:MZT720880 NJP720856:NJP720880 NTL720856:NTL720880 ODH720856:ODH720880 OND720856:OND720880 OWZ720856:OWZ720880 PGV720856:PGV720880 PQR720856:PQR720880 QAN720856:QAN720880 QKJ720856:QKJ720880 QUF720856:QUF720880 REB720856:REB720880 RNX720856:RNX720880 RXT720856:RXT720880 SHP720856:SHP720880 SRL720856:SRL720880 TBH720856:TBH720880 TLD720856:TLD720880 TUZ720856:TUZ720880 UEV720856:UEV720880 UOR720856:UOR720880 UYN720856:UYN720880 VIJ720856:VIJ720880 VSF720856:VSF720880 WCB720856:WCB720880 WLX720856:WLX720880 WVT720856:WVT720880 L786392:L786416 JH786392:JH786416 TD786392:TD786416 ACZ786392:ACZ786416 AMV786392:AMV786416 AWR786392:AWR786416 BGN786392:BGN786416 BQJ786392:BQJ786416 CAF786392:CAF786416 CKB786392:CKB786416 CTX786392:CTX786416 DDT786392:DDT786416 DNP786392:DNP786416 DXL786392:DXL786416 EHH786392:EHH786416 ERD786392:ERD786416 FAZ786392:FAZ786416 FKV786392:FKV786416 FUR786392:FUR786416 GEN786392:GEN786416 GOJ786392:GOJ786416 GYF786392:GYF786416 HIB786392:HIB786416 HRX786392:HRX786416 IBT786392:IBT786416 ILP786392:ILP786416 IVL786392:IVL786416 JFH786392:JFH786416 JPD786392:JPD786416 JYZ786392:JYZ786416 KIV786392:KIV786416 KSR786392:KSR786416 LCN786392:LCN786416 LMJ786392:LMJ786416 LWF786392:LWF786416 MGB786392:MGB786416 MPX786392:MPX786416 MZT786392:MZT786416 NJP786392:NJP786416 NTL786392:NTL786416 ODH786392:ODH786416 OND786392:OND786416 OWZ786392:OWZ786416 PGV786392:PGV786416 PQR786392:PQR786416 QAN786392:QAN786416 QKJ786392:QKJ786416 QUF786392:QUF786416 REB786392:REB786416 RNX786392:RNX786416 RXT786392:RXT786416 SHP786392:SHP786416 SRL786392:SRL786416 TBH786392:TBH786416 TLD786392:TLD786416 TUZ786392:TUZ786416 UEV786392:UEV786416 UOR786392:UOR786416 UYN786392:UYN786416 VIJ786392:VIJ786416 VSF786392:VSF786416 WCB786392:WCB786416 WLX786392:WLX786416 WVT786392:WVT786416 L851928:L851952 JH851928:JH851952 TD851928:TD851952 ACZ851928:ACZ851952 AMV851928:AMV851952 AWR851928:AWR851952 BGN851928:BGN851952 BQJ851928:BQJ851952 CAF851928:CAF851952 CKB851928:CKB851952 CTX851928:CTX851952 DDT851928:DDT851952 DNP851928:DNP851952 DXL851928:DXL851952 EHH851928:EHH851952 ERD851928:ERD851952 FAZ851928:FAZ851952 FKV851928:FKV851952 FUR851928:FUR851952 GEN851928:GEN851952 GOJ851928:GOJ851952 GYF851928:GYF851952 HIB851928:HIB851952 HRX851928:HRX851952 IBT851928:IBT851952 ILP851928:ILP851952 IVL851928:IVL851952 JFH851928:JFH851952 JPD851928:JPD851952 JYZ851928:JYZ851952 KIV851928:KIV851952 KSR851928:KSR851952 LCN851928:LCN851952 LMJ851928:LMJ851952 LWF851928:LWF851952 MGB851928:MGB851952 MPX851928:MPX851952 MZT851928:MZT851952 NJP851928:NJP851952 NTL851928:NTL851952 ODH851928:ODH851952 OND851928:OND851952 OWZ851928:OWZ851952 PGV851928:PGV851952 PQR851928:PQR851952 QAN851928:QAN851952 QKJ851928:QKJ851952 QUF851928:QUF851952 REB851928:REB851952 RNX851928:RNX851952 RXT851928:RXT851952 SHP851928:SHP851952 SRL851928:SRL851952 TBH851928:TBH851952 TLD851928:TLD851952 TUZ851928:TUZ851952 UEV851928:UEV851952 UOR851928:UOR851952 UYN851928:UYN851952 VIJ851928:VIJ851952 VSF851928:VSF851952 WCB851928:WCB851952 WLX851928:WLX851952 WVT851928:WVT851952 L917464:L917488 JH917464:JH917488 TD917464:TD917488 ACZ917464:ACZ917488 AMV917464:AMV917488 AWR917464:AWR917488 BGN917464:BGN917488 BQJ917464:BQJ917488 CAF917464:CAF917488 CKB917464:CKB917488 CTX917464:CTX917488 DDT917464:DDT917488 DNP917464:DNP917488 DXL917464:DXL917488 EHH917464:EHH917488 ERD917464:ERD917488 FAZ917464:FAZ917488 FKV917464:FKV917488 FUR917464:FUR917488 GEN917464:GEN917488 GOJ917464:GOJ917488 GYF917464:GYF917488 HIB917464:HIB917488 HRX917464:HRX917488 IBT917464:IBT917488 ILP917464:ILP917488 IVL917464:IVL917488 JFH917464:JFH917488 JPD917464:JPD917488 JYZ917464:JYZ917488 KIV917464:KIV917488 KSR917464:KSR917488 LCN917464:LCN917488 LMJ917464:LMJ917488 LWF917464:LWF917488 MGB917464:MGB917488 MPX917464:MPX917488 MZT917464:MZT917488 NJP917464:NJP917488 NTL917464:NTL917488 ODH917464:ODH917488 OND917464:OND917488 OWZ917464:OWZ917488 PGV917464:PGV917488 PQR917464:PQR917488 QAN917464:QAN917488 QKJ917464:QKJ917488 QUF917464:QUF917488 REB917464:REB917488 RNX917464:RNX917488 RXT917464:RXT917488 SHP917464:SHP917488 SRL917464:SRL917488 TBH917464:TBH917488 TLD917464:TLD917488 TUZ917464:TUZ917488 UEV917464:UEV917488 UOR917464:UOR917488 UYN917464:UYN917488 VIJ917464:VIJ917488 VSF917464:VSF917488 WCB917464:WCB917488 WLX917464:WLX917488 WVT917464:WVT917488 L983000:L983024 JH983000:JH983024 TD983000:TD983024 ACZ983000:ACZ983024 AMV983000:AMV983024 AWR983000:AWR983024 BGN983000:BGN983024 BQJ983000:BQJ983024 CAF983000:CAF983024 CKB983000:CKB983024 CTX983000:CTX983024 DDT983000:DDT983024 DNP983000:DNP983024 DXL983000:DXL983024 EHH983000:EHH983024 ERD983000:ERD983024 FAZ983000:FAZ983024 FKV983000:FKV983024 FUR983000:FUR983024 GEN983000:GEN983024 GOJ983000:GOJ983024 GYF983000:GYF983024 HIB983000:HIB983024 HRX983000:HRX983024 IBT983000:IBT983024 ILP983000:ILP983024 IVL983000:IVL983024 JFH983000:JFH983024 JPD983000:JPD983024 JYZ983000:JYZ983024 KIV983000:KIV983024 KSR983000:KSR983024 LCN983000:LCN983024 LMJ983000:LMJ983024 LWF983000:LWF983024 MGB983000:MGB983024 MPX983000:MPX983024 MZT983000:MZT983024 NJP983000:NJP983024 NTL983000:NTL983024 ODH983000:ODH983024 OND983000:OND983024 OWZ983000:OWZ983024 PGV983000:PGV983024 PQR983000:PQR983024 QAN983000:QAN983024 QKJ983000:QKJ983024 QUF983000:QUF983024 REB983000:REB983024 RNX983000:RNX983024 RXT983000:RXT983024 SHP983000:SHP983024 SRL983000:SRL983024 TBH983000:TBH983024 TLD983000:TLD983024 TUZ983000:TUZ983024 UEV983000:UEV983024 UOR983000:UOR983024 UYN983000:UYN983024 VIJ983000:VIJ983024 VSF983000:VSF983024 WCB983000:WCB983024 WLX983000:WLX983024 WVT983000:WVT983024 L65522:L65542 JH65522:JH65542 TD65522:TD65542 ACZ65522:ACZ65542 AMV65522:AMV65542 AWR65522:AWR65542 BGN65522:BGN65542 BQJ65522:BQJ65542 CAF65522:CAF65542 CKB65522:CKB65542 CTX65522:CTX65542 DDT65522:DDT65542 DNP65522:DNP65542 DXL65522:DXL65542 EHH65522:EHH65542 ERD65522:ERD65542 FAZ65522:FAZ65542 FKV65522:FKV65542 FUR65522:FUR65542 GEN65522:GEN65542 GOJ65522:GOJ65542 GYF65522:GYF65542 HIB65522:HIB65542 HRX65522:HRX65542 IBT65522:IBT65542 ILP65522:ILP65542 IVL65522:IVL65542 JFH65522:JFH65542 JPD65522:JPD65542 JYZ65522:JYZ65542 KIV65522:KIV65542 KSR65522:KSR65542 LCN65522:LCN65542 LMJ65522:LMJ65542 LWF65522:LWF65542 MGB65522:MGB65542 MPX65522:MPX65542 MZT65522:MZT65542 NJP65522:NJP65542 NTL65522:NTL65542 ODH65522:ODH65542 OND65522:OND65542 OWZ65522:OWZ65542 PGV65522:PGV65542 PQR65522:PQR65542 QAN65522:QAN65542 QKJ65522:QKJ65542 QUF65522:QUF65542 REB65522:REB65542 RNX65522:RNX65542 RXT65522:RXT65542 SHP65522:SHP65542 SRL65522:SRL65542 TBH65522:TBH65542 TLD65522:TLD65542 TUZ65522:TUZ65542 UEV65522:UEV65542 UOR65522:UOR65542 UYN65522:UYN65542 VIJ65522:VIJ65542 VSF65522:VSF65542 WCB65522:WCB65542 WLX65522:WLX65542 WVT65522:WVT65542 L131058:L131078 JH131058:JH131078 TD131058:TD131078 ACZ131058:ACZ131078 AMV131058:AMV131078 AWR131058:AWR131078 BGN131058:BGN131078 BQJ131058:BQJ131078 CAF131058:CAF131078 CKB131058:CKB131078 CTX131058:CTX131078 DDT131058:DDT131078 DNP131058:DNP131078 DXL131058:DXL131078 EHH131058:EHH131078 ERD131058:ERD131078 FAZ131058:FAZ131078 FKV131058:FKV131078 FUR131058:FUR131078 GEN131058:GEN131078 GOJ131058:GOJ131078 GYF131058:GYF131078 HIB131058:HIB131078 HRX131058:HRX131078 IBT131058:IBT131078 ILP131058:ILP131078 IVL131058:IVL131078 JFH131058:JFH131078 JPD131058:JPD131078 JYZ131058:JYZ131078 KIV131058:KIV131078 KSR131058:KSR131078 LCN131058:LCN131078 LMJ131058:LMJ131078 LWF131058:LWF131078 MGB131058:MGB131078 MPX131058:MPX131078 MZT131058:MZT131078 NJP131058:NJP131078 NTL131058:NTL131078 ODH131058:ODH131078 OND131058:OND131078 OWZ131058:OWZ131078 PGV131058:PGV131078 PQR131058:PQR131078 QAN131058:QAN131078 QKJ131058:QKJ131078 QUF131058:QUF131078 REB131058:REB131078 RNX131058:RNX131078 RXT131058:RXT131078 SHP131058:SHP131078 SRL131058:SRL131078 TBH131058:TBH131078 TLD131058:TLD131078 TUZ131058:TUZ131078 UEV131058:UEV131078 UOR131058:UOR131078 UYN131058:UYN131078 VIJ131058:VIJ131078 VSF131058:VSF131078 WCB131058:WCB131078 WLX131058:WLX131078 WVT131058:WVT131078 L196594:L196614 JH196594:JH196614 TD196594:TD196614 ACZ196594:ACZ196614 AMV196594:AMV196614 AWR196594:AWR196614 BGN196594:BGN196614 BQJ196594:BQJ196614 CAF196594:CAF196614 CKB196594:CKB196614 CTX196594:CTX196614 DDT196594:DDT196614 DNP196594:DNP196614 DXL196594:DXL196614 EHH196594:EHH196614 ERD196594:ERD196614 FAZ196594:FAZ196614 FKV196594:FKV196614 FUR196594:FUR196614 GEN196594:GEN196614 GOJ196594:GOJ196614 GYF196594:GYF196614 HIB196594:HIB196614 HRX196594:HRX196614 IBT196594:IBT196614 ILP196594:ILP196614 IVL196594:IVL196614 JFH196594:JFH196614 JPD196594:JPD196614 JYZ196594:JYZ196614 KIV196594:KIV196614 KSR196594:KSR196614 LCN196594:LCN196614 LMJ196594:LMJ196614 LWF196594:LWF196614 MGB196594:MGB196614 MPX196594:MPX196614 MZT196594:MZT196614 NJP196594:NJP196614 NTL196594:NTL196614 ODH196594:ODH196614 OND196594:OND196614 OWZ196594:OWZ196614 PGV196594:PGV196614 PQR196594:PQR196614 QAN196594:QAN196614 QKJ196594:QKJ196614 QUF196594:QUF196614 REB196594:REB196614 RNX196594:RNX196614 RXT196594:RXT196614 SHP196594:SHP196614 SRL196594:SRL196614 TBH196594:TBH196614 TLD196594:TLD196614 TUZ196594:TUZ196614 UEV196594:UEV196614 UOR196594:UOR196614 UYN196594:UYN196614 VIJ196594:VIJ196614 VSF196594:VSF196614 WCB196594:WCB196614 WLX196594:WLX196614 WVT196594:WVT196614 L262130:L262150 JH262130:JH262150 TD262130:TD262150 ACZ262130:ACZ262150 AMV262130:AMV262150 AWR262130:AWR262150 BGN262130:BGN262150 BQJ262130:BQJ262150 CAF262130:CAF262150 CKB262130:CKB262150 CTX262130:CTX262150 DDT262130:DDT262150 DNP262130:DNP262150 DXL262130:DXL262150 EHH262130:EHH262150 ERD262130:ERD262150 FAZ262130:FAZ262150 FKV262130:FKV262150 FUR262130:FUR262150 GEN262130:GEN262150 GOJ262130:GOJ262150 GYF262130:GYF262150 HIB262130:HIB262150 HRX262130:HRX262150 IBT262130:IBT262150 ILP262130:ILP262150 IVL262130:IVL262150 JFH262130:JFH262150 JPD262130:JPD262150 JYZ262130:JYZ262150 KIV262130:KIV262150 KSR262130:KSR262150 LCN262130:LCN262150 LMJ262130:LMJ262150 LWF262130:LWF262150 MGB262130:MGB262150 MPX262130:MPX262150 MZT262130:MZT262150 NJP262130:NJP262150 NTL262130:NTL262150 ODH262130:ODH262150 OND262130:OND262150 OWZ262130:OWZ262150 PGV262130:PGV262150 PQR262130:PQR262150 QAN262130:QAN262150 QKJ262130:QKJ262150 QUF262130:QUF262150 REB262130:REB262150 RNX262130:RNX262150 RXT262130:RXT262150 SHP262130:SHP262150 SRL262130:SRL262150 TBH262130:TBH262150 TLD262130:TLD262150 TUZ262130:TUZ262150 UEV262130:UEV262150 UOR262130:UOR262150 UYN262130:UYN262150 VIJ262130:VIJ262150 VSF262130:VSF262150 WCB262130:WCB262150 WLX262130:WLX262150 WVT262130:WVT262150 L327666:L327686 JH327666:JH327686 TD327666:TD327686 ACZ327666:ACZ327686 AMV327666:AMV327686 AWR327666:AWR327686 BGN327666:BGN327686 BQJ327666:BQJ327686 CAF327666:CAF327686 CKB327666:CKB327686 CTX327666:CTX327686 DDT327666:DDT327686 DNP327666:DNP327686 DXL327666:DXL327686 EHH327666:EHH327686 ERD327666:ERD327686 FAZ327666:FAZ327686 FKV327666:FKV327686 FUR327666:FUR327686 GEN327666:GEN327686 GOJ327666:GOJ327686 GYF327666:GYF327686 HIB327666:HIB327686 HRX327666:HRX327686 IBT327666:IBT327686 ILP327666:ILP327686 IVL327666:IVL327686 JFH327666:JFH327686 JPD327666:JPD327686 JYZ327666:JYZ327686 KIV327666:KIV327686 KSR327666:KSR327686 LCN327666:LCN327686 LMJ327666:LMJ327686 LWF327666:LWF327686 MGB327666:MGB327686 MPX327666:MPX327686 MZT327666:MZT327686 NJP327666:NJP327686 NTL327666:NTL327686 ODH327666:ODH327686 OND327666:OND327686 OWZ327666:OWZ327686 PGV327666:PGV327686 PQR327666:PQR327686 QAN327666:QAN327686 QKJ327666:QKJ327686 QUF327666:QUF327686 REB327666:REB327686 RNX327666:RNX327686 RXT327666:RXT327686 SHP327666:SHP327686 SRL327666:SRL327686 TBH327666:TBH327686 TLD327666:TLD327686 TUZ327666:TUZ327686 UEV327666:UEV327686 UOR327666:UOR327686 UYN327666:UYN327686 VIJ327666:VIJ327686 VSF327666:VSF327686 WCB327666:WCB327686 WLX327666:WLX327686 WVT327666:WVT327686 L393202:L393222 JH393202:JH393222 TD393202:TD393222 ACZ393202:ACZ393222 AMV393202:AMV393222 AWR393202:AWR393222 BGN393202:BGN393222 BQJ393202:BQJ393222 CAF393202:CAF393222 CKB393202:CKB393222 CTX393202:CTX393222 DDT393202:DDT393222 DNP393202:DNP393222 DXL393202:DXL393222 EHH393202:EHH393222 ERD393202:ERD393222 FAZ393202:FAZ393222 FKV393202:FKV393222 FUR393202:FUR393222 GEN393202:GEN393222 GOJ393202:GOJ393222 GYF393202:GYF393222 HIB393202:HIB393222 HRX393202:HRX393222 IBT393202:IBT393222 ILP393202:ILP393222 IVL393202:IVL393222 JFH393202:JFH393222 JPD393202:JPD393222 JYZ393202:JYZ393222 KIV393202:KIV393222 KSR393202:KSR393222 LCN393202:LCN393222 LMJ393202:LMJ393222 LWF393202:LWF393222 MGB393202:MGB393222 MPX393202:MPX393222 MZT393202:MZT393222 NJP393202:NJP393222 NTL393202:NTL393222 ODH393202:ODH393222 OND393202:OND393222 OWZ393202:OWZ393222 PGV393202:PGV393222 PQR393202:PQR393222 QAN393202:QAN393222 QKJ393202:QKJ393222 QUF393202:QUF393222 REB393202:REB393222 RNX393202:RNX393222 RXT393202:RXT393222 SHP393202:SHP393222 SRL393202:SRL393222 TBH393202:TBH393222 TLD393202:TLD393222 TUZ393202:TUZ393222 UEV393202:UEV393222 UOR393202:UOR393222 UYN393202:UYN393222 VIJ393202:VIJ393222 VSF393202:VSF393222 WCB393202:WCB393222 WLX393202:WLX393222 WVT393202:WVT393222 L458738:L458758 JH458738:JH458758 TD458738:TD458758 ACZ458738:ACZ458758 AMV458738:AMV458758 AWR458738:AWR458758 BGN458738:BGN458758 BQJ458738:BQJ458758 CAF458738:CAF458758 CKB458738:CKB458758 CTX458738:CTX458758 DDT458738:DDT458758 DNP458738:DNP458758 DXL458738:DXL458758 EHH458738:EHH458758 ERD458738:ERD458758 FAZ458738:FAZ458758 FKV458738:FKV458758 FUR458738:FUR458758 GEN458738:GEN458758 GOJ458738:GOJ458758 GYF458738:GYF458758 HIB458738:HIB458758 HRX458738:HRX458758 IBT458738:IBT458758 ILP458738:ILP458758 IVL458738:IVL458758 JFH458738:JFH458758 JPD458738:JPD458758 JYZ458738:JYZ458758 KIV458738:KIV458758 KSR458738:KSR458758 LCN458738:LCN458758 LMJ458738:LMJ458758 LWF458738:LWF458758 MGB458738:MGB458758 MPX458738:MPX458758 MZT458738:MZT458758 NJP458738:NJP458758 NTL458738:NTL458758 ODH458738:ODH458758 OND458738:OND458758 OWZ458738:OWZ458758 PGV458738:PGV458758 PQR458738:PQR458758 QAN458738:QAN458758 QKJ458738:QKJ458758 QUF458738:QUF458758 REB458738:REB458758 RNX458738:RNX458758 RXT458738:RXT458758 SHP458738:SHP458758 SRL458738:SRL458758 TBH458738:TBH458758 TLD458738:TLD458758 TUZ458738:TUZ458758 UEV458738:UEV458758 UOR458738:UOR458758 UYN458738:UYN458758 VIJ458738:VIJ458758 VSF458738:VSF458758 WCB458738:WCB458758 WLX458738:WLX458758 WVT458738:WVT458758 L524274:L524294 JH524274:JH524294 TD524274:TD524294 ACZ524274:ACZ524294 AMV524274:AMV524294 AWR524274:AWR524294 BGN524274:BGN524294 BQJ524274:BQJ524294 CAF524274:CAF524294 CKB524274:CKB524294 CTX524274:CTX524294 DDT524274:DDT524294 DNP524274:DNP524294 DXL524274:DXL524294 EHH524274:EHH524294 ERD524274:ERD524294 FAZ524274:FAZ524294 FKV524274:FKV524294 FUR524274:FUR524294 GEN524274:GEN524294 GOJ524274:GOJ524294 GYF524274:GYF524294 HIB524274:HIB524294 HRX524274:HRX524294 IBT524274:IBT524294 ILP524274:ILP524294 IVL524274:IVL524294 JFH524274:JFH524294 JPD524274:JPD524294 JYZ524274:JYZ524294 KIV524274:KIV524294 KSR524274:KSR524294 LCN524274:LCN524294 LMJ524274:LMJ524294 LWF524274:LWF524294 MGB524274:MGB524294 MPX524274:MPX524294 MZT524274:MZT524294 NJP524274:NJP524294 NTL524274:NTL524294 ODH524274:ODH524294 OND524274:OND524294 OWZ524274:OWZ524294 PGV524274:PGV524294 PQR524274:PQR524294 QAN524274:QAN524294 QKJ524274:QKJ524294 QUF524274:QUF524294 REB524274:REB524294 RNX524274:RNX524294 RXT524274:RXT524294 SHP524274:SHP524294 SRL524274:SRL524294 TBH524274:TBH524294 TLD524274:TLD524294 TUZ524274:TUZ524294 UEV524274:UEV524294 UOR524274:UOR524294 UYN524274:UYN524294 VIJ524274:VIJ524294 VSF524274:VSF524294 WCB524274:WCB524294 WLX524274:WLX524294 WVT524274:WVT524294 L589810:L589830 JH589810:JH589830 TD589810:TD589830 ACZ589810:ACZ589830 AMV589810:AMV589830 AWR589810:AWR589830 BGN589810:BGN589830 BQJ589810:BQJ589830 CAF589810:CAF589830 CKB589810:CKB589830 CTX589810:CTX589830 DDT589810:DDT589830 DNP589810:DNP589830 DXL589810:DXL589830 EHH589810:EHH589830 ERD589810:ERD589830 FAZ589810:FAZ589830 FKV589810:FKV589830 FUR589810:FUR589830 GEN589810:GEN589830 GOJ589810:GOJ589830 GYF589810:GYF589830 HIB589810:HIB589830 HRX589810:HRX589830 IBT589810:IBT589830 ILP589810:ILP589830 IVL589810:IVL589830 JFH589810:JFH589830 JPD589810:JPD589830 JYZ589810:JYZ589830 KIV589810:KIV589830 KSR589810:KSR589830 LCN589810:LCN589830 LMJ589810:LMJ589830 LWF589810:LWF589830 MGB589810:MGB589830 MPX589810:MPX589830 MZT589810:MZT589830 NJP589810:NJP589830 NTL589810:NTL589830 ODH589810:ODH589830 OND589810:OND589830 OWZ589810:OWZ589830 PGV589810:PGV589830 PQR589810:PQR589830 QAN589810:QAN589830 QKJ589810:QKJ589830 QUF589810:QUF589830 REB589810:REB589830 RNX589810:RNX589830 RXT589810:RXT589830 SHP589810:SHP589830 SRL589810:SRL589830 TBH589810:TBH589830 TLD589810:TLD589830 TUZ589810:TUZ589830 UEV589810:UEV589830 UOR589810:UOR589830 UYN589810:UYN589830 VIJ589810:VIJ589830 VSF589810:VSF589830 WCB589810:WCB589830 WLX589810:WLX589830 WVT589810:WVT589830 L655346:L655366 JH655346:JH655366 TD655346:TD655366 ACZ655346:ACZ655366 AMV655346:AMV655366 AWR655346:AWR655366 BGN655346:BGN655366 BQJ655346:BQJ655366 CAF655346:CAF655366 CKB655346:CKB655366 CTX655346:CTX655366 DDT655346:DDT655366 DNP655346:DNP655366 DXL655346:DXL655366 EHH655346:EHH655366 ERD655346:ERD655366 FAZ655346:FAZ655366 FKV655346:FKV655366 FUR655346:FUR655366 GEN655346:GEN655366 GOJ655346:GOJ655366 GYF655346:GYF655366 HIB655346:HIB655366 HRX655346:HRX655366 IBT655346:IBT655366 ILP655346:ILP655366 IVL655346:IVL655366 JFH655346:JFH655366 JPD655346:JPD655366 JYZ655346:JYZ655366 KIV655346:KIV655366 KSR655346:KSR655366 LCN655346:LCN655366 LMJ655346:LMJ655366 LWF655346:LWF655366 MGB655346:MGB655366 MPX655346:MPX655366 MZT655346:MZT655366 NJP655346:NJP655366 NTL655346:NTL655366 ODH655346:ODH655366 OND655346:OND655366 OWZ655346:OWZ655366 PGV655346:PGV655366 PQR655346:PQR655366 QAN655346:QAN655366 QKJ655346:QKJ655366 QUF655346:QUF655366 REB655346:REB655366 RNX655346:RNX655366 RXT655346:RXT655366 SHP655346:SHP655366 SRL655346:SRL655366 TBH655346:TBH655366 TLD655346:TLD655366 TUZ655346:TUZ655366 UEV655346:UEV655366 UOR655346:UOR655366 UYN655346:UYN655366 VIJ655346:VIJ655366 VSF655346:VSF655366 WCB655346:WCB655366 WLX655346:WLX655366 WVT655346:WVT655366 L720882:L720902 JH720882:JH720902 TD720882:TD720902 ACZ720882:ACZ720902 AMV720882:AMV720902 AWR720882:AWR720902 BGN720882:BGN720902 BQJ720882:BQJ720902 CAF720882:CAF720902 CKB720882:CKB720902 CTX720882:CTX720902 DDT720882:DDT720902 DNP720882:DNP720902 DXL720882:DXL720902 EHH720882:EHH720902 ERD720882:ERD720902 FAZ720882:FAZ720902 FKV720882:FKV720902 FUR720882:FUR720902 GEN720882:GEN720902 GOJ720882:GOJ720902 GYF720882:GYF720902 HIB720882:HIB720902 HRX720882:HRX720902 IBT720882:IBT720902 ILP720882:ILP720902 IVL720882:IVL720902 JFH720882:JFH720902 JPD720882:JPD720902 JYZ720882:JYZ720902 KIV720882:KIV720902 KSR720882:KSR720902 LCN720882:LCN720902 LMJ720882:LMJ720902 LWF720882:LWF720902 MGB720882:MGB720902 MPX720882:MPX720902 MZT720882:MZT720902 NJP720882:NJP720902 NTL720882:NTL720902 ODH720882:ODH720902 OND720882:OND720902 OWZ720882:OWZ720902 PGV720882:PGV720902 PQR720882:PQR720902 QAN720882:QAN720902 QKJ720882:QKJ720902 QUF720882:QUF720902 REB720882:REB720902 RNX720882:RNX720902 RXT720882:RXT720902 SHP720882:SHP720902 SRL720882:SRL720902 TBH720882:TBH720902 TLD720882:TLD720902 TUZ720882:TUZ720902 UEV720882:UEV720902 UOR720882:UOR720902 UYN720882:UYN720902 VIJ720882:VIJ720902 VSF720882:VSF720902 WCB720882:WCB720902 WLX720882:WLX720902 WVT720882:WVT720902 L786418:L786438 JH786418:JH786438 TD786418:TD786438 ACZ786418:ACZ786438 AMV786418:AMV786438 AWR786418:AWR786438 BGN786418:BGN786438 BQJ786418:BQJ786438 CAF786418:CAF786438 CKB786418:CKB786438 CTX786418:CTX786438 DDT786418:DDT786438 DNP786418:DNP786438 DXL786418:DXL786438 EHH786418:EHH786438 ERD786418:ERD786438 FAZ786418:FAZ786438 FKV786418:FKV786438 FUR786418:FUR786438 GEN786418:GEN786438 GOJ786418:GOJ786438 GYF786418:GYF786438 HIB786418:HIB786438 HRX786418:HRX786438 IBT786418:IBT786438 ILP786418:ILP786438 IVL786418:IVL786438 JFH786418:JFH786438 JPD786418:JPD786438 JYZ786418:JYZ786438 KIV786418:KIV786438 KSR786418:KSR786438 LCN786418:LCN786438 LMJ786418:LMJ786438 LWF786418:LWF786438 MGB786418:MGB786438 MPX786418:MPX786438 MZT786418:MZT786438 NJP786418:NJP786438 NTL786418:NTL786438 ODH786418:ODH786438 OND786418:OND786438 OWZ786418:OWZ786438 PGV786418:PGV786438 PQR786418:PQR786438 QAN786418:QAN786438 QKJ786418:QKJ786438 QUF786418:QUF786438 REB786418:REB786438 RNX786418:RNX786438 RXT786418:RXT786438 SHP786418:SHP786438 SRL786418:SRL786438 TBH786418:TBH786438 TLD786418:TLD786438 TUZ786418:TUZ786438 UEV786418:UEV786438 UOR786418:UOR786438 UYN786418:UYN786438 VIJ786418:VIJ786438 VSF786418:VSF786438 WCB786418:WCB786438 WLX786418:WLX786438 WVT786418:WVT786438 L851954:L851974 JH851954:JH851974 TD851954:TD851974 ACZ851954:ACZ851974 AMV851954:AMV851974 AWR851954:AWR851974 BGN851954:BGN851974 BQJ851954:BQJ851974 CAF851954:CAF851974 CKB851954:CKB851974 CTX851954:CTX851974 DDT851954:DDT851974 DNP851954:DNP851974 DXL851954:DXL851974 EHH851954:EHH851974 ERD851954:ERD851974 FAZ851954:FAZ851974 FKV851954:FKV851974 FUR851954:FUR851974 GEN851954:GEN851974 GOJ851954:GOJ851974 GYF851954:GYF851974 HIB851954:HIB851974 HRX851954:HRX851974 IBT851954:IBT851974 ILP851954:ILP851974 IVL851954:IVL851974 JFH851954:JFH851974 JPD851954:JPD851974 JYZ851954:JYZ851974 KIV851954:KIV851974 KSR851954:KSR851974 LCN851954:LCN851974 LMJ851954:LMJ851974 LWF851954:LWF851974 MGB851954:MGB851974 MPX851954:MPX851974 MZT851954:MZT851974 NJP851954:NJP851974 NTL851954:NTL851974 ODH851954:ODH851974 OND851954:OND851974 OWZ851954:OWZ851974 PGV851954:PGV851974 PQR851954:PQR851974 QAN851954:QAN851974 QKJ851954:QKJ851974 QUF851954:QUF851974 REB851954:REB851974 RNX851954:RNX851974 RXT851954:RXT851974 SHP851954:SHP851974 SRL851954:SRL851974 TBH851954:TBH851974 TLD851954:TLD851974 TUZ851954:TUZ851974 UEV851954:UEV851974 UOR851954:UOR851974 UYN851954:UYN851974 VIJ851954:VIJ851974 VSF851954:VSF851974 WCB851954:WCB851974 WLX851954:WLX851974 WVT851954:WVT851974 L917490:L917510 JH917490:JH917510 TD917490:TD917510 ACZ917490:ACZ917510 AMV917490:AMV917510 AWR917490:AWR917510 BGN917490:BGN917510 BQJ917490:BQJ917510 CAF917490:CAF917510 CKB917490:CKB917510 CTX917490:CTX917510 DDT917490:DDT917510 DNP917490:DNP917510 DXL917490:DXL917510 EHH917490:EHH917510 ERD917490:ERD917510 FAZ917490:FAZ917510 FKV917490:FKV917510 FUR917490:FUR917510 GEN917490:GEN917510 GOJ917490:GOJ917510 GYF917490:GYF917510 HIB917490:HIB917510 HRX917490:HRX917510 IBT917490:IBT917510 ILP917490:ILP917510 IVL917490:IVL917510 JFH917490:JFH917510 JPD917490:JPD917510 JYZ917490:JYZ917510 KIV917490:KIV917510 KSR917490:KSR917510 LCN917490:LCN917510 LMJ917490:LMJ917510 LWF917490:LWF917510 MGB917490:MGB917510 MPX917490:MPX917510 MZT917490:MZT917510 NJP917490:NJP917510 NTL917490:NTL917510 ODH917490:ODH917510 OND917490:OND917510 OWZ917490:OWZ917510 PGV917490:PGV917510 PQR917490:PQR917510 QAN917490:QAN917510 QKJ917490:QKJ917510 QUF917490:QUF917510 REB917490:REB917510 RNX917490:RNX917510 RXT917490:RXT917510 SHP917490:SHP917510 SRL917490:SRL917510 TBH917490:TBH917510 TLD917490:TLD917510 TUZ917490:TUZ917510 UEV917490:UEV917510 UOR917490:UOR917510 UYN917490:UYN917510 VIJ917490:VIJ917510 VSF917490:VSF917510 WCB917490:WCB917510 WLX917490:WLX917510 WVT917490:WVT917510 L983026:L983046 JH983026:JH983046 TD983026:TD983046 ACZ983026:ACZ983046 AMV983026:AMV983046 AWR983026:AWR983046 BGN983026:BGN983046 BQJ983026:BQJ983046 CAF983026:CAF983046 CKB983026:CKB983046 CTX983026:CTX983046 DDT983026:DDT983046 DNP983026:DNP983046 DXL983026:DXL983046 EHH983026:EHH983046 ERD983026:ERD983046 FAZ983026:FAZ983046 FKV983026:FKV983046 FUR983026:FUR983046 GEN983026:GEN983046 GOJ983026:GOJ983046 GYF983026:GYF983046 HIB983026:HIB983046 HRX983026:HRX983046 IBT983026:IBT983046 ILP983026:ILP983046 IVL983026:IVL983046 JFH983026:JFH983046 JPD983026:JPD983046 JYZ983026:JYZ983046 KIV983026:KIV983046 KSR983026:KSR983046 LCN983026:LCN983046 LMJ983026:LMJ983046 LWF983026:LWF983046 MGB983026:MGB983046 MPX983026:MPX983046 MZT983026:MZT983046 NJP983026:NJP983046 NTL983026:NTL983046 ODH983026:ODH983046 OND983026:OND983046 OWZ983026:OWZ983046 PGV983026:PGV983046 PQR983026:PQR983046 QAN983026:QAN983046 QKJ983026:QKJ983046 QUF983026:QUF983046 REB983026:REB983046 RNX983026:RNX983046 RXT983026:RXT983046 SHP983026:SHP983046 SRL983026:SRL983046 TBH983026:TBH983046 TLD983026:TLD983046 TUZ983026:TUZ983046 UEV983026:UEV983046 UOR983026:UOR983046 UYN983026:UYN983046 VIJ983026:VIJ983046 VSF983026:VSF983046 WCB983026:WCB983046 WLX983026:WLX983046 WVT983026:WVT983046 JH16:JH65493 TD16:TD65493 ACZ16:ACZ65493 AMV16:AMV65493 AWR16:AWR65493 BGN16:BGN65493 BQJ16:BQJ65493 CAF16:CAF65493 CKB16:CKB65493 CTX16:CTX65493 DDT16:DDT65493 DNP16:DNP65493 DXL16:DXL65493 EHH16:EHH65493 ERD16:ERD65493 FAZ16:FAZ65493 FKV16:FKV65493 FUR16:FUR65493 GEN16:GEN65493 GOJ16:GOJ65493 GYF16:GYF65493 HIB16:HIB65493 HRX16:HRX65493 IBT16:IBT65493 ILP16:ILP65493 IVL16:IVL65493 JFH16:JFH65493 JPD16:JPD65493 JYZ16:JYZ65493 KIV16:KIV65493 KSR16:KSR65493 LCN16:LCN65493 LMJ16:LMJ65493 LWF16:LWF65493 MGB16:MGB65493 MPX16:MPX65493 MZT16:MZT65493 NJP16:NJP65493 NTL16:NTL65493 ODH16:ODH65493 OND16:OND65493 OWZ16:OWZ65493 PGV16:PGV65493 PQR16:PQR65493 QAN16:QAN65493 QKJ16:QKJ65493 QUF16:QUF65493 REB16:REB65493 RNX16:RNX65493 RXT16:RXT65493 SHP16:SHP65493 SRL16:SRL65493 TBH16:TBH65493 TLD16:TLD65493 TUZ16:TUZ65493 UEV16:UEV65493 UOR16:UOR65493 UYN16:UYN65493 VIJ16:VIJ65493 VSF16:VSF65493 WCB16:WCB65493 WLX16:WLX65493 WVT16:WVT65493 TC13:TC15 WVT10:WVT12 WLX10:WLX12 WCB10:WCB12 VSF10:VSF12 VIJ10:VIJ12 UYN10:UYN12 UOR10:UOR12 UEV10:UEV12 TUZ10:TUZ12 TLD10:TLD12 TBH10:TBH12 SRL10:SRL12 SHP10:SHP12 RXT10:RXT12 RNX10:RNX12 REB10:REB12 QUF10:QUF12 QKJ10:QKJ12 QAN10:QAN12 PQR10:PQR12 PGV10:PGV12 OWZ10:OWZ12 OND10:OND12 ODH10:ODH12 NTL10:NTL12 NJP10:NJP12 MZT10:MZT12 MPX10:MPX12 MGB10:MGB12 LWF10:LWF12 LMJ10:LMJ12 LCN10:LCN12 KSR10:KSR12 KIV10:KIV12 JYZ10:JYZ12 JPD10:JPD12 JFH10:JFH12 IVL10:IVL12 ILP10:ILP12 IBT10:IBT12 HRX10:HRX12 HIB10:HIB12 GYF10:GYF12 GOJ10:GOJ12 GEN10:GEN12 FUR10:FUR12 FKV10:FKV12 FAZ10:FAZ12 ERD10:ERD12 EHH10:EHH12 DXL10:DXL12 DNP10:DNP12 DDT10:DDT12 CTX10:CTX12 CKB10:CKB12 CAF10:CAF12 BQJ10:BQJ12 BGN10:BGN12 AWR10:AWR12 AMV10:AMV12 ACZ10:ACZ12 TD10:TD12 JH10:JH12 JH3:JH4 WVT3:WVT4 WLX3:WLX4 WCB3:WCB4 VSF3:VSF4 VIJ3:VIJ4 UYN3:UYN4 UOR3:UOR4 UEV3:UEV4 TUZ3:TUZ4 TLD3:TLD4 TBH3:TBH4 SRL3:SRL4 SHP3:SHP4 RXT3:RXT4 RNX3:RNX4 REB3:REB4 QUF3:QUF4 QKJ3:QKJ4 QAN3:QAN4 PQR3:PQR4 PGV3:PGV4 OWZ3:OWZ4 OND3:OND4 ODH3:ODH4 NTL3:NTL4 NJP3:NJP4 MZT3:MZT4 MPX3:MPX4 MGB3:MGB4 LWF3:LWF4 LMJ3:LMJ4 LCN3:LCN4 KSR3:KSR4 KIV3:KIV4 JYZ3:JYZ4 JPD3:JPD4 JFH3:JFH4 IVL3:IVL4 ILP3:ILP4 IBT3:IBT4 HRX3:HRX4 HIB3:HIB4 GYF3:GYF4 GOJ3:GOJ4 GEN3:GEN4 FUR3:FUR4 FKV3:FKV4 FAZ3:FAZ4 ERD3:ERD4 EHH3:EHH4 DXL3:DXL4 DNP3:DNP4 DDT3:DDT4 CTX3:CTX4 CKB3:CKB4 CAF3:CAF4 BQJ3:BQJ4 BGN3:BGN4 AWR3:AWR4 AMV3:AMV4 ACZ3:ACZ4 TD3:TD4 JG13:JG15 WVS13:WVS15 WLW13:WLW15 WCA13:WCA15 VSE13:VSE15 VII13:VII15 UYM13:UYM15 UOQ13:UOQ15 UEU13:UEU15 TUY13:TUY15 TLC13:TLC15 TBG13:TBG15 SRK13:SRK15 SHO13:SHO15 RXS13:RXS15 RNW13:RNW15 REA13:REA15 QUE13:QUE15 QKI13:QKI15 QAM13:QAM15 PQQ13:PQQ15 PGU13:PGU15 OWY13:OWY15 ONC13:ONC15 ODG13:ODG15 NTK13:NTK15 NJO13:NJO15 MZS13:MZS15 MPW13:MPW15 MGA13:MGA15 LWE13:LWE15 LMI13:LMI15 LCM13:LCM15 KSQ13:KSQ15 KIU13:KIU15 JYY13:JYY15 JPC13:JPC15 JFG13:JFG15 IVK13:IVK15 ILO13:ILO15 IBS13:IBS15 HRW13:HRW15 HIA13:HIA15 GYE13:GYE15 GOI13:GOI15 GEM13:GEM15 FUQ13:FUQ15 FKU13:FKU15 FAY13:FAY15 ERC13:ERC15 EHG13:EHG15 DXK13:DXK15 DNO13:DNO15 DDS13:DDS15 CTW13:CTW15 CKA13:CKA15 CAE13:CAE15 BQI13:BQI15 BGM13:BGM15 AWQ13:AWQ15 AMU13:AMU15 ACY13:ACY15 L3:L65493">
      <formula1>FEDERAL</formula1>
    </dataValidation>
    <dataValidation type="list" allowBlank="1" showInputMessage="1" showErrorMessage="1" sqref="H65525:H65532 JD65525:JD65532 SZ65525:SZ65532 ACV65525:ACV65532 AMR65525:AMR65532 AWN65525:AWN65532 BGJ65525:BGJ65532 BQF65525:BQF65532 CAB65525:CAB65532 CJX65525:CJX65532 CTT65525:CTT65532 DDP65525:DDP65532 DNL65525:DNL65532 DXH65525:DXH65532 EHD65525:EHD65532 EQZ65525:EQZ65532 FAV65525:FAV65532 FKR65525:FKR65532 FUN65525:FUN65532 GEJ65525:GEJ65532 GOF65525:GOF65532 GYB65525:GYB65532 HHX65525:HHX65532 HRT65525:HRT65532 IBP65525:IBP65532 ILL65525:ILL65532 IVH65525:IVH65532 JFD65525:JFD65532 JOZ65525:JOZ65532 JYV65525:JYV65532 KIR65525:KIR65532 KSN65525:KSN65532 LCJ65525:LCJ65532 LMF65525:LMF65532 LWB65525:LWB65532 MFX65525:MFX65532 MPT65525:MPT65532 MZP65525:MZP65532 NJL65525:NJL65532 NTH65525:NTH65532 ODD65525:ODD65532 OMZ65525:OMZ65532 OWV65525:OWV65532 PGR65525:PGR65532 PQN65525:PQN65532 QAJ65525:QAJ65532 QKF65525:QKF65532 QUB65525:QUB65532 RDX65525:RDX65532 RNT65525:RNT65532 RXP65525:RXP65532 SHL65525:SHL65532 SRH65525:SRH65532 TBD65525:TBD65532 TKZ65525:TKZ65532 TUV65525:TUV65532 UER65525:UER65532 UON65525:UON65532 UYJ65525:UYJ65532 VIF65525:VIF65532 VSB65525:VSB65532 WBX65525:WBX65532 WLT65525:WLT65532 WVP65525:WVP65532 H131061:H131068 JD131061:JD131068 SZ131061:SZ131068 ACV131061:ACV131068 AMR131061:AMR131068 AWN131061:AWN131068 BGJ131061:BGJ131068 BQF131061:BQF131068 CAB131061:CAB131068 CJX131061:CJX131068 CTT131061:CTT131068 DDP131061:DDP131068 DNL131061:DNL131068 DXH131061:DXH131068 EHD131061:EHD131068 EQZ131061:EQZ131068 FAV131061:FAV131068 FKR131061:FKR131068 FUN131061:FUN131068 GEJ131061:GEJ131068 GOF131061:GOF131068 GYB131061:GYB131068 HHX131061:HHX131068 HRT131061:HRT131068 IBP131061:IBP131068 ILL131061:ILL131068 IVH131061:IVH131068 JFD131061:JFD131068 JOZ131061:JOZ131068 JYV131061:JYV131068 KIR131061:KIR131068 KSN131061:KSN131068 LCJ131061:LCJ131068 LMF131061:LMF131068 LWB131061:LWB131068 MFX131061:MFX131068 MPT131061:MPT131068 MZP131061:MZP131068 NJL131061:NJL131068 NTH131061:NTH131068 ODD131061:ODD131068 OMZ131061:OMZ131068 OWV131061:OWV131068 PGR131061:PGR131068 PQN131061:PQN131068 QAJ131061:QAJ131068 QKF131061:QKF131068 QUB131061:QUB131068 RDX131061:RDX131068 RNT131061:RNT131068 RXP131061:RXP131068 SHL131061:SHL131068 SRH131061:SRH131068 TBD131061:TBD131068 TKZ131061:TKZ131068 TUV131061:TUV131068 UER131061:UER131068 UON131061:UON131068 UYJ131061:UYJ131068 VIF131061:VIF131068 VSB131061:VSB131068 WBX131061:WBX131068 WLT131061:WLT131068 WVP131061:WVP131068 H196597:H196604 JD196597:JD196604 SZ196597:SZ196604 ACV196597:ACV196604 AMR196597:AMR196604 AWN196597:AWN196604 BGJ196597:BGJ196604 BQF196597:BQF196604 CAB196597:CAB196604 CJX196597:CJX196604 CTT196597:CTT196604 DDP196597:DDP196604 DNL196597:DNL196604 DXH196597:DXH196604 EHD196597:EHD196604 EQZ196597:EQZ196604 FAV196597:FAV196604 FKR196597:FKR196604 FUN196597:FUN196604 GEJ196597:GEJ196604 GOF196597:GOF196604 GYB196597:GYB196604 HHX196597:HHX196604 HRT196597:HRT196604 IBP196597:IBP196604 ILL196597:ILL196604 IVH196597:IVH196604 JFD196597:JFD196604 JOZ196597:JOZ196604 JYV196597:JYV196604 KIR196597:KIR196604 KSN196597:KSN196604 LCJ196597:LCJ196604 LMF196597:LMF196604 LWB196597:LWB196604 MFX196597:MFX196604 MPT196597:MPT196604 MZP196597:MZP196604 NJL196597:NJL196604 NTH196597:NTH196604 ODD196597:ODD196604 OMZ196597:OMZ196604 OWV196597:OWV196604 PGR196597:PGR196604 PQN196597:PQN196604 QAJ196597:QAJ196604 QKF196597:QKF196604 QUB196597:QUB196604 RDX196597:RDX196604 RNT196597:RNT196604 RXP196597:RXP196604 SHL196597:SHL196604 SRH196597:SRH196604 TBD196597:TBD196604 TKZ196597:TKZ196604 TUV196597:TUV196604 UER196597:UER196604 UON196597:UON196604 UYJ196597:UYJ196604 VIF196597:VIF196604 VSB196597:VSB196604 WBX196597:WBX196604 WLT196597:WLT196604 WVP196597:WVP196604 H262133:H262140 JD262133:JD262140 SZ262133:SZ262140 ACV262133:ACV262140 AMR262133:AMR262140 AWN262133:AWN262140 BGJ262133:BGJ262140 BQF262133:BQF262140 CAB262133:CAB262140 CJX262133:CJX262140 CTT262133:CTT262140 DDP262133:DDP262140 DNL262133:DNL262140 DXH262133:DXH262140 EHD262133:EHD262140 EQZ262133:EQZ262140 FAV262133:FAV262140 FKR262133:FKR262140 FUN262133:FUN262140 GEJ262133:GEJ262140 GOF262133:GOF262140 GYB262133:GYB262140 HHX262133:HHX262140 HRT262133:HRT262140 IBP262133:IBP262140 ILL262133:ILL262140 IVH262133:IVH262140 JFD262133:JFD262140 JOZ262133:JOZ262140 JYV262133:JYV262140 KIR262133:KIR262140 KSN262133:KSN262140 LCJ262133:LCJ262140 LMF262133:LMF262140 LWB262133:LWB262140 MFX262133:MFX262140 MPT262133:MPT262140 MZP262133:MZP262140 NJL262133:NJL262140 NTH262133:NTH262140 ODD262133:ODD262140 OMZ262133:OMZ262140 OWV262133:OWV262140 PGR262133:PGR262140 PQN262133:PQN262140 QAJ262133:QAJ262140 QKF262133:QKF262140 QUB262133:QUB262140 RDX262133:RDX262140 RNT262133:RNT262140 RXP262133:RXP262140 SHL262133:SHL262140 SRH262133:SRH262140 TBD262133:TBD262140 TKZ262133:TKZ262140 TUV262133:TUV262140 UER262133:UER262140 UON262133:UON262140 UYJ262133:UYJ262140 VIF262133:VIF262140 VSB262133:VSB262140 WBX262133:WBX262140 WLT262133:WLT262140 WVP262133:WVP262140 H327669:H327676 JD327669:JD327676 SZ327669:SZ327676 ACV327669:ACV327676 AMR327669:AMR327676 AWN327669:AWN327676 BGJ327669:BGJ327676 BQF327669:BQF327676 CAB327669:CAB327676 CJX327669:CJX327676 CTT327669:CTT327676 DDP327669:DDP327676 DNL327669:DNL327676 DXH327669:DXH327676 EHD327669:EHD327676 EQZ327669:EQZ327676 FAV327669:FAV327676 FKR327669:FKR327676 FUN327669:FUN327676 GEJ327669:GEJ327676 GOF327669:GOF327676 GYB327669:GYB327676 HHX327669:HHX327676 HRT327669:HRT327676 IBP327669:IBP327676 ILL327669:ILL327676 IVH327669:IVH327676 JFD327669:JFD327676 JOZ327669:JOZ327676 JYV327669:JYV327676 KIR327669:KIR327676 KSN327669:KSN327676 LCJ327669:LCJ327676 LMF327669:LMF327676 LWB327669:LWB327676 MFX327669:MFX327676 MPT327669:MPT327676 MZP327669:MZP327676 NJL327669:NJL327676 NTH327669:NTH327676 ODD327669:ODD327676 OMZ327669:OMZ327676 OWV327669:OWV327676 PGR327669:PGR327676 PQN327669:PQN327676 QAJ327669:QAJ327676 QKF327669:QKF327676 QUB327669:QUB327676 RDX327669:RDX327676 RNT327669:RNT327676 RXP327669:RXP327676 SHL327669:SHL327676 SRH327669:SRH327676 TBD327669:TBD327676 TKZ327669:TKZ327676 TUV327669:TUV327676 UER327669:UER327676 UON327669:UON327676 UYJ327669:UYJ327676 VIF327669:VIF327676 VSB327669:VSB327676 WBX327669:WBX327676 WLT327669:WLT327676 WVP327669:WVP327676 H393205:H393212 JD393205:JD393212 SZ393205:SZ393212 ACV393205:ACV393212 AMR393205:AMR393212 AWN393205:AWN393212 BGJ393205:BGJ393212 BQF393205:BQF393212 CAB393205:CAB393212 CJX393205:CJX393212 CTT393205:CTT393212 DDP393205:DDP393212 DNL393205:DNL393212 DXH393205:DXH393212 EHD393205:EHD393212 EQZ393205:EQZ393212 FAV393205:FAV393212 FKR393205:FKR393212 FUN393205:FUN393212 GEJ393205:GEJ393212 GOF393205:GOF393212 GYB393205:GYB393212 HHX393205:HHX393212 HRT393205:HRT393212 IBP393205:IBP393212 ILL393205:ILL393212 IVH393205:IVH393212 JFD393205:JFD393212 JOZ393205:JOZ393212 JYV393205:JYV393212 KIR393205:KIR393212 KSN393205:KSN393212 LCJ393205:LCJ393212 LMF393205:LMF393212 LWB393205:LWB393212 MFX393205:MFX393212 MPT393205:MPT393212 MZP393205:MZP393212 NJL393205:NJL393212 NTH393205:NTH393212 ODD393205:ODD393212 OMZ393205:OMZ393212 OWV393205:OWV393212 PGR393205:PGR393212 PQN393205:PQN393212 QAJ393205:QAJ393212 QKF393205:QKF393212 QUB393205:QUB393212 RDX393205:RDX393212 RNT393205:RNT393212 RXP393205:RXP393212 SHL393205:SHL393212 SRH393205:SRH393212 TBD393205:TBD393212 TKZ393205:TKZ393212 TUV393205:TUV393212 UER393205:UER393212 UON393205:UON393212 UYJ393205:UYJ393212 VIF393205:VIF393212 VSB393205:VSB393212 WBX393205:WBX393212 WLT393205:WLT393212 WVP393205:WVP393212 H458741:H458748 JD458741:JD458748 SZ458741:SZ458748 ACV458741:ACV458748 AMR458741:AMR458748 AWN458741:AWN458748 BGJ458741:BGJ458748 BQF458741:BQF458748 CAB458741:CAB458748 CJX458741:CJX458748 CTT458741:CTT458748 DDP458741:DDP458748 DNL458741:DNL458748 DXH458741:DXH458748 EHD458741:EHD458748 EQZ458741:EQZ458748 FAV458741:FAV458748 FKR458741:FKR458748 FUN458741:FUN458748 GEJ458741:GEJ458748 GOF458741:GOF458748 GYB458741:GYB458748 HHX458741:HHX458748 HRT458741:HRT458748 IBP458741:IBP458748 ILL458741:ILL458748 IVH458741:IVH458748 JFD458741:JFD458748 JOZ458741:JOZ458748 JYV458741:JYV458748 KIR458741:KIR458748 KSN458741:KSN458748 LCJ458741:LCJ458748 LMF458741:LMF458748 LWB458741:LWB458748 MFX458741:MFX458748 MPT458741:MPT458748 MZP458741:MZP458748 NJL458741:NJL458748 NTH458741:NTH458748 ODD458741:ODD458748 OMZ458741:OMZ458748 OWV458741:OWV458748 PGR458741:PGR458748 PQN458741:PQN458748 QAJ458741:QAJ458748 QKF458741:QKF458748 QUB458741:QUB458748 RDX458741:RDX458748 RNT458741:RNT458748 RXP458741:RXP458748 SHL458741:SHL458748 SRH458741:SRH458748 TBD458741:TBD458748 TKZ458741:TKZ458748 TUV458741:TUV458748 UER458741:UER458748 UON458741:UON458748 UYJ458741:UYJ458748 VIF458741:VIF458748 VSB458741:VSB458748 WBX458741:WBX458748 WLT458741:WLT458748 WVP458741:WVP458748 H524277:H524284 JD524277:JD524284 SZ524277:SZ524284 ACV524277:ACV524284 AMR524277:AMR524284 AWN524277:AWN524284 BGJ524277:BGJ524284 BQF524277:BQF524284 CAB524277:CAB524284 CJX524277:CJX524284 CTT524277:CTT524284 DDP524277:DDP524284 DNL524277:DNL524284 DXH524277:DXH524284 EHD524277:EHD524284 EQZ524277:EQZ524284 FAV524277:FAV524284 FKR524277:FKR524284 FUN524277:FUN524284 GEJ524277:GEJ524284 GOF524277:GOF524284 GYB524277:GYB524284 HHX524277:HHX524284 HRT524277:HRT524284 IBP524277:IBP524284 ILL524277:ILL524284 IVH524277:IVH524284 JFD524277:JFD524284 JOZ524277:JOZ524284 JYV524277:JYV524284 KIR524277:KIR524284 KSN524277:KSN524284 LCJ524277:LCJ524284 LMF524277:LMF524284 LWB524277:LWB524284 MFX524277:MFX524284 MPT524277:MPT524284 MZP524277:MZP524284 NJL524277:NJL524284 NTH524277:NTH524284 ODD524277:ODD524284 OMZ524277:OMZ524284 OWV524277:OWV524284 PGR524277:PGR524284 PQN524277:PQN524284 QAJ524277:QAJ524284 QKF524277:QKF524284 QUB524277:QUB524284 RDX524277:RDX524284 RNT524277:RNT524284 RXP524277:RXP524284 SHL524277:SHL524284 SRH524277:SRH524284 TBD524277:TBD524284 TKZ524277:TKZ524284 TUV524277:TUV524284 UER524277:UER524284 UON524277:UON524284 UYJ524277:UYJ524284 VIF524277:VIF524284 VSB524277:VSB524284 WBX524277:WBX524284 WLT524277:WLT524284 WVP524277:WVP524284 H589813:H589820 JD589813:JD589820 SZ589813:SZ589820 ACV589813:ACV589820 AMR589813:AMR589820 AWN589813:AWN589820 BGJ589813:BGJ589820 BQF589813:BQF589820 CAB589813:CAB589820 CJX589813:CJX589820 CTT589813:CTT589820 DDP589813:DDP589820 DNL589813:DNL589820 DXH589813:DXH589820 EHD589813:EHD589820 EQZ589813:EQZ589820 FAV589813:FAV589820 FKR589813:FKR589820 FUN589813:FUN589820 GEJ589813:GEJ589820 GOF589813:GOF589820 GYB589813:GYB589820 HHX589813:HHX589820 HRT589813:HRT589820 IBP589813:IBP589820 ILL589813:ILL589820 IVH589813:IVH589820 JFD589813:JFD589820 JOZ589813:JOZ589820 JYV589813:JYV589820 KIR589813:KIR589820 KSN589813:KSN589820 LCJ589813:LCJ589820 LMF589813:LMF589820 LWB589813:LWB589820 MFX589813:MFX589820 MPT589813:MPT589820 MZP589813:MZP589820 NJL589813:NJL589820 NTH589813:NTH589820 ODD589813:ODD589820 OMZ589813:OMZ589820 OWV589813:OWV589820 PGR589813:PGR589820 PQN589813:PQN589820 QAJ589813:QAJ589820 QKF589813:QKF589820 QUB589813:QUB589820 RDX589813:RDX589820 RNT589813:RNT589820 RXP589813:RXP589820 SHL589813:SHL589820 SRH589813:SRH589820 TBD589813:TBD589820 TKZ589813:TKZ589820 TUV589813:TUV589820 UER589813:UER589820 UON589813:UON589820 UYJ589813:UYJ589820 VIF589813:VIF589820 VSB589813:VSB589820 WBX589813:WBX589820 WLT589813:WLT589820 WVP589813:WVP589820 H655349:H655356 JD655349:JD655356 SZ655349:SZ655356 ACV655349:ACV655356 AMR655349:AMR655356 AWN655349:AWN655356 BGJ655349:BGJ655356 BQF655349:BQF655356 CAB655349:CAB655356 CJX655349:CJX655356 CTT655349:CTT655356 DDP655349:DDP655356 DNL655349:DNL655356 DXH655349:DXH655356 EHD655349:EHD655356 EQZ655349:EQZ655356 FAV655349:FAV655356 FKR655349:FKR655356 FUN655349:FUN655356 GEJ655349:GEJ655356 GOF655349:GOF655356 GYB655349:GYB655356 HHX655349:HHX655356 HRT655349:HRT655356 IBP655349:IBP655356 ILL655349:ILL655356 IVH655349:IVH655356 JFD655349:JFD655356 JOZ655349:JOZ655356 JYV655349:JYV655356 KIR655349:KIR655356 KSN655349:KSN655356 LCJ655349:LCJ655356 LMF655349:LMF655356 LWB655349:LWB655356 MFX655349:MFX655356 MPT655349:MPT655356 MZP655349:MZP655356 NJL655349:NJL655356 NTH655349:NTH655356 ODD655349:ODD655356 OMZ655349:OMZ655356 OWV655349:OWV655356 PGR655349:PGR655356 PQN655349:PQN655356 QAJ655349:QAJ655356 QKF655349:QKF655356 QUB655349:QUB655356 RDX655349:RDX655356 RNT655349:RNT655356 RXP655349:RXP655356 SHL655349:SHL655356 SRH655349:SRH655356 TBD655349:TBD655356 TKZ655349:TKZ655356 TUV655349:TUV655356 UER655349:UER655356 UON655349:UON655356 UYJ655349:UYJ655356 VIF655349:VIF655356 VSB655349:VSB655356 WBX655349:WBX655356 WLT655349:WLT655356 WVP655349:WVP655356 H720885:H720892 JD720885:JD720892 SZ720885:SZ720892 ACV720885:ACV720892 AMR720885:AMR720892 AWN720885:AWN720892 BGJ720885:BGJ720892 BQF720885:BQF720892 CAB720885:CAB720892 CJX720885:CJX720892 CTT720885:CTT720892 DDP720885:DDP720892 DNL720885:DNL720892 DXH720885:DXH720892 EHD720885:EHD720892 EQZ720885:EQZ720892 FAV720885:FAV720892 FKR720885:FKR720892 FUN720885:FUN720892 GEJ720885:GEJ720892 GOF720885:GOF720892 GYB720885:GYB720892 HHX720885:HHX720892 HRT720885:HRT720892 IBP720885:IBP720892 ILL720885:ILL720892 IVH720885:IVH720892 JFD720885:JFD720892 JOZ720885:JOZ720892 JYV720885:JYV720892 KIR720885:KIR720892 KSN720885:KSN720892 LCJ720885:LCJ720892 LMF720885:LMF720892 LWB720885:LWB720892 MFX720885:MFX720892 MPT720885:MPT720892 MZP720885:MZP720892 NJL720885:NJL720892 NTH720885:NTH720892 ODD720885:ODD720892 OMZ720885:OMZ720892 OWV720885:OWV720892 PGR720885:PGR720892 PQN720885:PQN720892 QAJ720885:QAJ720892 QKF720885:QKF720892 QUB720885:QUB720892 RDX720885:RDX720892 RNT720885:RNT720892 RXP720885:RXP720892 SHL720885:SHL720892 SRH720885:SRH720892 TBD720885:TBD720892 TKZ720885:TKZ720892 TUV720885:TUV720892 UER720885:UER720892 UON720885:UON720892 UYJ720885:UYJ720892 VIF720885:VIF720892 VSB720885:VSB720892 WBX720885:WBX720892 WLT720885:WLT720892 WVP720885:WVP720892 H786421:H786428 JD786421:JD786428 SZ786421:SZ786428 ACV786421:ACV786428 AMR786421:AMR786428 AWN786421:AWN786428 BGJ786421:BGJ786428 BQF786421:BQF786428 CAB786421:CAB786428 CJX786421:CJX786428 CTT786421:CTT786428 DDP786421:DDP786428 DNL786421:DNL786428 DXH786421:DXH786428 EHD786421:EHD786428 EQZ786421:EQZ786428 FAV786421:FAV786428 FKR786421:FKR786428 FUN786421:FUN786428 GEJ786421:GEJ786428 GOF786421:GOF786428 GYB786421:GYB786428 HHX786421:HHX786428 HRT786421:HRT786428 IBP786421:IBP786428 ILL786421:ILL786428 IVH786421:IVH786428 JFD786421:JFD786428 JOZ786421:JOZ786428 JYV786421:JYV786428 KIR786421:KIR786428 KSN786421:KSN786428 LCJ786421:LCJ786428 LMF786421:LMF786428 LWB786421:LWB786428 MFX786421:MFX786428 MPT786421:MPT786428 MZP786421:MZP786428 NJL786421:NJL786428 NTH786421:NTH786428 ODD786421:ODD786428 OMZ786421:OMZ786428 OWV786421:OWV786428 PGR786421:PGR786428 PQN786421:PQN786428 QAJ786421:QAJ786428 QKF786421:QKF786428 QUB786421:QUB786428 RDX786421:RDX786428 RNT786421:RNT786428 RXP786421:RXP786428 SHL786421:SHL786428 SRH786421:SRH786428 TBD786421:TBD786428 TKZ786421:TKZ786428 TUV786421:TUV786428 UER786421:UER786428 UON786421:UON786428 UYJ786421:UYJ786428 VIF786421:VIF786428 VSB786421:VSB786428 WBX786421:WBX786428 WLT786421:WLT786428 WVP786421:WVP786428 H851957:H851964 JD851957:JD851964 SZ851957:SZ851964 ACV851957:ACV851964 AMR851957:AMR851964 AWN851957:AWN851964 BGJ851957:BGJ851964 BQF851957:BQF851964 CAB851957:CAB851964 CJX851957:CJX851964 CTT851957:CTT851964 DDP851957:DDP851964 DNL851957:DNL851964 DXH851957:DXH851964 EHD851957:EHD851964 EQZ851957:EQZ851964 FAV851957:FAV851964 FKR851957:FKR851964 FUN851957:FUN851964 GEJ851957:GEJ851964 GOF851957:GOF851964 GYB851957:GYB851964 HHX851957:HHX851964 HRT851957:HRT851964 IBP851957:IBP851964 ILL851957:ILL851964 IVH851957:IVH851964 JFD851957:JFD851964 JOZ851957:JOZ851964 JYV851957:JYV851964 KIR851957:KIR851964 KSN851957:KSN851964 LCJ851957:LCJ851964 LMF851957:LMF851964 LWB851957:LWB851964 MFX851957:MFX851964 MPT851957:MPT851964 MZP851957:MZP851964 NJL851957:NJL851964 NTH851957:NTH851964 ODD851957:ODD851964 OMZ851957:OMZ851964 OWV851957:OWV851964 PGR851957:PGR851964 PQN851957:PQN851964 QAJ851957:QAJ851964 QKF851957:QKF851964 QUB851957:QUB851964 RDX851957:RDX851964 RNT851957:RNT851964 RXP851957:RXP851964 SHL851957:SHL851964 SRH851957:SRH851964 TBD851957:TBD851964 TKZ851957:TKZ851964 TUV851957:TUV851964 UER851957:UER851964 UON851957:UON851964 UYJ851957:UYJ851964 VIF851957:VIF851964 VSB851957:VSB851964 WBX851957:WBX851964 WLT851957:WLT851964 WVP851957:WVP851964 H917493:H917500 JD917493:JD917500 SZ917493:SZ917500 ACV917493:ACV917500 AMR917493:AMR917500 AWN917493:AWN917500 BGJ917493:BGJ917500 BQF917493:BQF917500 CAB917493:CAB917500 CJX917493:CJX917500 CTT917493:CTT917500 DDP917493:DDP917500 DNL917493:DNL917500 DXH917493:DXH917500 EHD917493:EHD917500 EQZ917493:EQZ917500 FAV917493:FAV917500 FKR917493:FKR917500 FUN917493:FUN917500 GEJ917493:GEJ917500 GOF917493:GOF917500 GYB917493:GYB917500 HHX917493:HHX917500 HRT917493:HRT917500 IBP917493:IBP917500 ILL917493:ILL917500 IVH917493:IVH917500 JFD917493:JFD917500 JOZ917493:JOZ917500 JYV917493:JYV917500 KIR917493:KIR917500 KSN917493:KSN917500 LCJ917493:LCJ917500 LMF917493:LMF917500 LWB917493:LWB917500 MFX917493:MFX917500 MPT917493:MPT917500 MZP917493:MZP917500 NJL917493:NJL917500 NTH917493:NTH917500 ODD917493:ODD917500 OMZ917493:OMZ917500 OWV917493:OWV917500 PGR917493:PGR917500 PQN917493:PQN917500 QAJ917493:QAJ917500 QKF917493:QKF917500 QUB917493:QUB917500 RDX917493:RDX917500 RNT917493:RNT917500 RXP917493:RXP917500 SHL917493:SHL917500 SRH917493:SRH917500 TBD917493:TBD917500 TKZ917493:TKZ917500 TUV917493:TUV917500 UER917493:UER917500 UON917493:UON917500 UYJ917493:UYJ917500 VIF917493:VIF917500 VSB917493:VSB917500 WBX917493:WBX917500 WLT917493:WLT917500 WVP917493:WVP917500 H983029:H983036 JD983029:JD983036 SZ983029:SZ983036 ACV983029:ACV983036 AMR983029:AMR983036 AWN983029:AWN983036 BGJ983029:BGJ983036 BQF983029:BQF983036 CAB983029:CAB983036 CJX983029:CJX983036 CTT983029:CTT983036 DDP983029:DDP983036 DNL983029:DNL983036 DXH983029:DXH983036 EHD983029:EHD983036 EQZ983029:EQZ983036 FAV983029:FAV983036 FKR983029:FKR983036 FUN983029:FUN983036 GEJ983029:GEJ983036 GOF983029:GOF983036 GYB983029:GYB983036 HHX983029:HHX983036 HRT983029:HRT983036 IBP983029:IBP983036 ILL983029:ILL983036 IVH983029:IVH983036 JFD983029:JFD983036 JOZ983029:JOZ983036 JYV983029:JYV983036 KIR983029:KIR983036 KSN983029:KSN983036 LCJ983029:LCJ983036 LMF983029:LMF983036 LWB983029:LWB983036 MFX983029:MFX983036 MPT983029:MPT983036 MZP983029:MZP983036 NJL983029:NJL983036 NTH983029:NTH983036 ODD983029:ODD983036 OMZ983029:OMZ983036 OWV983029:OWV983036 PGR983029:PGR983036 PQN983029:PQN983036 QAJ983029:QAJ983036 QKF983029:QKF983036 QUB983029:QUB983036 RDX983029:RDX983036 RNT983029:RNT983036 RXP983029:RXP983036 SHL983029:SHL983036 SRH983029:SRH983036 TBD983029:TBD983036 TKZ983029:TKZ983036 TUV983029:TUV983036 UER983029:UER983036 UON983029:UON983036 UYJ983029:UYJ983036 VIF983029:VIF983036 VSB983029:VSB983036 WBX983029:WBX983036 WLT983029:WLT983036 WVP983029:WVP983036 G65496:G65542 JC65496:JC65542 SY65496:SY65542 ACU65496:ACU65542 AMQ65496:AMQ65542 AWM65496:AWM65542 BGI65496:BGI65542 BQE65496:BQE65542 CAA65496:CAA65542 CJW65496:CJW65542 CTS65496:CTS65542 DDO65496:DDO65542 DNK65496:DNK65542 DXG65496:DXG65542 EHC65496:EHC65542 EQY65496:EQY65542 FAU65496:FAU65542 FKQ65496:FKQ65542 FUM65496:FUM65542 GEI65496:GEI65542 GOE65496:GOE65542 GYA65496:GYA65542 HHW65496:HHW65542 HRS65496:HRS65542 IBO65496:IBO65542 ILK65496:ILK65542 IVG65496:IVG65542 JFC65496:JFC65542 JOY65496:JOY65542 JYU65496:JYU65542 KIQ65496:KIQ65542 KSM65496:KSM65542 LCI65496:LCI65542 LME65496:LME65542 LWA65496:LWA65542 MFW65496:MFW65542 MPS65496:MPS65542 MZO65496:MZO65542 NJK65496:NJK65542 NTG65496:NTG65542 ODC65496:ODC65542 OMY65496:OMY65542 OWU65496:OWU65542 PGQ65496:PGQ65542 PQM65496:PQM65542 QAI65496:QAI65542 QKE65496:QKE65542 QUA65496:QUA65542 RDW65496:RDW65542 RNS65496:RNS65542 RXO65496:RXO65542 SHK65496:SHK65542 SRG65496:SRG65542 TBC65496:TBC65542 TKY65496:TKY65542 TUU65496:TUU65542 UEQ65496:UEQ65542 UOM65496:UOM65542 UYI65496:UYI65542 VIE65496:VIE65542 VSA65496:VSA65542 WBW65496:WBW65542 WLS65496:WLS65542 WVO65496:WVO65542 G131032:G131078 JC131032:JC131078 SY131032:SY131078 ACU131032:ACU131078 AMQ131032:AMQ131078 AWM131032:AWM131078 BGI131032:BGI131078 BQE131032:BQE131078 CAA131032:CAA131078 CJW131032:CJW131078 CTS131032:CTS131078 DDO131032:DDO131078 DNK131032:DNK131078 DXG131032:DXG131078 EHC131032:EHC131078 EQY131032:EQY131078 FAU131032:FAU131078 FKQ131032:FKQ131078 FUM131032:FUM131078 GEI131032:GEI131078 GOE131032:GOE131078 GYA131032:GYA131078 HHW131032:HHW131078 HRS131032:HRS131078 IBO131032:IBO131078 ILK131032:ILK131078 IVG131032:IVG131078 JFC131032:JFC131078 JOY131032:JOY131078 JYU131032:JYU131078 KIQ131032:KIQ131078 KSM131032:KSM131078 LCI131032:LCI131078 LME131032:LME131078 LWA131032:LWA131078 MFW131032:MFW131078 MPS131032:MPS131078 MZO131032:MZO131078 NJK131032:NJK131078 NTG131032:NTG131078 ODC131032:ODC131078 OMY131032:OMY131078 OWU131032:OWU131078 PGQ131032:PGQ131078 PQM131032:PQM131078 QAI131032:QAI131078 QKE131032:QKE131078 QUA131032:QUA131078 RDW131032:RDW131078 RNS131032:RNS131078 RXO131032:RXO131078 SHK131032:SHK131078 SRG131032:SRG131078 TBC131032:TBC131078 TKY131032:TKY131078 TUU131032:TUU131078 UEQ131032:UEQ131078 UOM131032:UOM131078 UYI131032:UYI131078 VIE131032:VIE131078 VSA131032:VSA131078 WBW131032:WBW131078 WLS131032:WLS131078 WVO131032:WVO131078 G196568:G196614 JC196568:JC196614 SY196568:SY196614 ACU196568:ACU196614 AMQ196568:AMQ196614 AWM196568:AWM196614 BGI196568:BGI196614 BQE196568:BQE196614 CAA196568:CAA196614 CJW196568:CJW196614 CTS196568:CTS196614 DDO196568:DDO196614 DNK196568:DNK196614 DXG196568:DXG196614 EHC196568:EHC196614 EQY196568:EQY196614 FAU196568:FAU196614 FKQ196568:FKQ196614 FUM196568:FUM196614 GEI196568:GEI196614 GOE196568:GOE196614 GYA196568:GYA196614 HHW196568:HHW196614 HRS196568:HRS196614 IBO196568:IBO196614 ILK196568:ILK196614 IVG196568:IVG196614 JFC196568:JFC196614 JOY196568:JOY196614 JYU196568:JYU196614 KIQ196568:KIQ196614 KSM196568:KSM196614 LCI196568:LCI196614 LME196568:LME196614 LWA196568:LWA196614 MFW196568:MFW196614 MPS196568:MPS196614 MZO196568:MZO196614 NJK196568:NJK196614 NTG196568:NTG196614 ODC196568:ODC196614 OMY196568:OMY196614 OWU196568:OWU196614 PGQ196568:PGQ196614 PQM196568:PQM196614 QAI196568:QAI196614 QKE196568:QKE196614 QUA196568:QUA196614 RDW196568:RDW196614 RNS196568:RNS196614 RXO196568:RXO196614 SHK196568:SHK196614 SRG196568:SRG196614 TBC196568:TBC196614 TKY196568:TKY196614 TUU196568:TUU196614 UEQ196568:UEQ196614 UOM196568:UOM196614 UYI196568:UYI196614 VIE196568:VIE196614 VSA196568:VSA196614 WBW196568:WBW196614 WLS196568:WLS196614 WVO196568:WVO196614 G262104:G262150 JC262104:JC262150 SY262104:SY262150 ACU262104:ACU262150 AMQ262104:AMQ262150 AWM262104:AWM262150 BGI262104:BGI262150 BQE262104:BQE262150 CAA262104:CAA262150 CJW262104:CJW262150 CTS262104:CTS262150 DDO262104:DDO262150 DNK262104:DNK262150 DXG262104:DXG262150 EHC262104:EHC262150 EQY262104:EQY262150 FAU262104:FAU262150 FKQ262104:FKQ262150 FUM262104:FUM262150 GEI262104:GEI262150 GOE262104:GOE262150 GYA262104:GYA262150 HHW262104:HHW262150 HRS262104:HRS262150 IBO262104:IBO262150 ILK262104:ILK262150 IVG262104:IVG262150 JFC262104:JFC262150 JOY262104:JOY262150 JYU262104:JYU262150 KIQ262104:KIQ262150 KSM262104:KSM262150 LCI262104:LCI262150 LME262104:LME262150 LWA262104:LWA262150 MFW262104:MFW262150 MPS262104:MPS262150 MZO262104:MZO262150 NJK262104:NJK262150 NTG262104:NTG262150 ODC262104:ODC262150 OMY262104:OMY262150 OWU262104:OWU262150 PGQ262104:PGQ262150 PQM262104:PQM262150 QAI262104:QAI262150 QKE262104:QKE262150 QUA262104:QUA262150 RDW262104:RDW262150 RNS262104:RNS262150 RXO262104:RXO262150 SHK262104:SHK262150 SRG262104:SRG262150 TBC262104:TBC262150 TKY262104:TKY262150 TUU262104:TUU262150 UEQ262104:UEQ262150 UOM262104:UOM262150 UYI262104:UYI262150 VIE262104:VIE262150 VSA262104:VSA262150 WBW262104:WBW262150 WLS262104:WLS262150 WVO262104:WVO262150 G327640:G327686 JC327640:JC327686 SY327640:SY327686 ACU327640:ACU327686 AMQ327640:AMQ327686 AWM327640:AWM327686 BGI327640:BGI327686 BQE327640:BQE327686 CAA327640:CAA327686 CJW327640:CJW327686 CTS327640:CTS327686 DDO327640:DDO327686 DNK327640:DNK327686 DXG327640:DXG327686 EHC327640:EHC327686 EQY327640:EQY327686 FAU327640:FAU327686 FKQ327640:FKQ327686 FUM327640:FUM327686 GEI327640:GEI327686 GOE327640:GOE327686 GYA327640:GYA327686 HHW327640:HHW327686 HRS327640:HRS327686 IBO327640:IBO327686 ILK327640:ILK327686 IVG327640:IVG327686 JFC327640:JFC327686 JOY327640:JOY327686 JYU327640:JYU327686 KIQ327640:KIQ327686 KSM327640:KSM327686 LCI327640:LCI327686 LME327640:LME327686 LWA327640:LWA327686 MFW327640:MFW327686 MPS327640:MPS327686 MZO327640:MZO327686 NJK327640:NJK327686 NTG327640:NTG327686 ODC327640:ODC327686 OMY327640:OMY327686 OWU327640:OWU327686 PGQ327640:PGQ327686 PQM327640:PQM327686 QAI327640:QAI327686 QKE327640:QKE327686 QUA327640:QUA327686 RDW327640:RDW327686 RNS327640:RNS327686 RXO327640:RXO327686 SHK327640:SHK327686 SRG327640:SRG327686 TBC327640:TBC327686 TKY327640:TKY327686 TUU327640:TUU327686 UEQ327640:UEQ327686 UOM327640:UOM327686 UYI327640:UYI327686 VIE327640:VIE327686 VSA327640:VSA327686 WBW327640:WBW327686 WLS327640:WLS327686 WVO327640:WVO327686 G393176:G393222 JC393176:JC393222 SY393176:SY393222 ACU393176:ACU393222 AMQ393176:AMQ393222 AWM393176:AWM393222 BGI393176:BGI393222 BQE393176:BQE393222 CAA393176:CAA393222 CJW393176:CJW393222 CTS393176:CTS393222 DDO393176:DDO393222 DNK393176:DNK393222 DXG393176:DXG393222 EHC393176:EHC393222 EQY393176:EQY393222 FAU393176:FAU393222 FKQ393176:FKQ393222 FUM393176:FUM393222 GEI393176:GEI393222 GOE393176:GOE393222 GYA393176:GYA393222 HHW393176:HHW393222 HRS393176:HRS393222 IBO393176:IBO393222 ILK393176:ILK393222 IVG393176:IVG393222 JFC393176:JFC393222 JOY393176:JOY393222 JYU393176:JYU393222 KIQ393176:KIQ393222 KSM393176:KSM393222 LCI393176:LCI393222 LME393176:LME393222 LWA393176:LWA393222 MFW393176:MFW393222 MPS393176:MPS393222 MZO393176:MZO393222 NJK393176:NJK393222 NTG393176:NTG393222 ODC393176:ODC393222 OMY393176:OMY393222 OWU393176:OWU393222 PGQ393176:PGQ393222 PQM393176:PQM393222 QAI393176:QAI393222 QKE393176:QKE393222 QUA393176:QUA393222 RDW393176:RDW393222 RNS393176:RNS393222 RXO393176:RXO393222 SHK393176:SHK393222 SRG393176:SRG393222 TBC393176:TBC393222 TKY393176:TKY393222 TUU393176:TUU393222 UEQ393176:UEQ393222 UOM393176:UOM393222 UYI393176:UYI393222 VIE393176:VIE393222 VSA393176:VSA393222 WBW393176:WBW393222 WLS393176:WLS393222 WVO393176:WVO393222 G458712:G458758 JC458712:JC458758 SY458712:SY458758 ACU458712:ACU458758 AMQ458712:AMQ458758 AWM458712:AWM458758 BGI458712:BGI458758 BQE458712:BQE458758 CAA458712:CAA458758 CJW458712:CJW458758 CTS458712:CTS458758 DDO458712:DDO458758 DNK458712:DNK458758 DXG458712:DXG458758 EHC458712:EHC458758 EQY458712:EQY458758 FAU458712:FAU458758 FKQ458712:FKQ458758 FUM458712:FUM458758 GEI458712:GEI458758 GOE458712:GOE458758 GYA458712:GYA458758 HHW458712:HHW458758 HRS458712:HRS458758 IBO458712:IBO458758 ILK458712:ILK458758 IVG458712:IVG458758 JFC458712:JFC458758 JOY458712:JOY458758 JYU458712:JYU458758 KIQ458712:KIQ458758 KSM458712:KSM458758 LCI458712:LCI458758 LME458712:LME458758 LWA458712:LWA458758 MFW458712:MFW458758 MPS458712:MPS458758 MZO458712:MZO458758 NJK458712:NJK458758 NTG458712:NTG458758 ODC458712:ODC458758 OMY458712:OMY458758 OWU458712:OWU458758 PGQ458712:PGQ458758 PQM458712:PQM458758 QAI458712:QAI458758 QKE458712:QKE458758 QUA458712:QUA458758 RDW458712:RDW458758 RNS458712:RNS458758 RXO458712:RXO458758 SHK458712:SHK458758 SRG458712:SRG458758 TBC458712:TBC458758 TKY458712:TKY458758 TUU458712:TUU458758 UEQ458712:UEQ458758 UOM458712:UOM458758 UYI458712:UYI458758 VIE458712:VIE458758 VSA458712:VSA458758 WBW458712:WBW458758 WLS458712:WLS458758 WVO458712:WVO458758 G524248:G524294 JC524248:JC524294 SY524248:SY524294 ACU524248:ACU524294 AMQ524248:AMQ524294 AWM524248:AWM524294 BGI524248:BGI524294 BQE524248:BQE524294 CAA524248:CAA524294 CJW524248:CJW524294 CTS524248:CTS524294 DDO524248:DDO524294 DNK524248:DNK524294 DXG524248:DXG524294 EHC524248:EHC524294 EQY524248:EQY524294 FAU524248:FAU524294 FKQ524248:FKQ524294 FUM524248:FUM524294 GEI524248:GEI524294 GOE524248:GOE524294 GYA524248:GYA524294 HHW524248:HHW524294 HRS524248:HRS524294 IBO524248:IBO524294 ILK524248:ILK524294 IVG524248:IVG524294 JFC524248:JFC524294 JOY524248:JOY524294 JYU524248:JYU524294 KIQ524248:KIQ524294 KSM524248:KSM524294 LCI524248:LCI524294 LME524248:LME524294 LWA524248:LWA524294 MFW524248:MFW524294 MPS524248:MPS524294 MZO524248:MZO524294 NJK524248:NJK524294 NTG524248:NTG524294 ODC524248:ODC524294 OMY524248:OMY524294 OWU524248:OWU524294 PGQ524248:PGQ524294 PQM524248:PQM524294 QAI524248:QAI524294 QKE524248:QKE524294 QUA524248:QUA524294 RDW524248:RDW524294 RNS524248:RNS524294 RXO524248:RXO524294 SHK524248:SHK524294 SRG524248:SRG524294 TBC524248:TBC524294 TKY524248:TKY524294 TUU524248:TUU524294 UEQ524248:UEQ524294 UOM524248:UOM524294 UYI524248:UYI524294 VIE524248:VIE524294 VSA524248:VSA524294 WBW524248:WBW524294 WLS524248:WLS524294 WVO524248:WVO524294 G589784:G589830 JC589784:JC589830 SY589784:SY589830 ACU589784:ACU589830 AMQ589784:AMQ589830 AWM589784:AWM589830 BGI589784:BGI589830 BQE589784:BQE589830 CAA589784:CAA589830 CJW589784:CJW589830 CTS589784:CTS589830 DDO589784:DDO589830 DNK589784:DNK589830 DXG589784:DXG589830 EHC589784:EHC589830 EQY589784:EQY589830 FAU589784:FAU589830 FKQ589784:FKQ589830 FUM589784:FUM589830 GEI589784:GEI589830 GOE589784:GOE589830 GYA589784:GYA589830 HHW589784:HHW589830 HRS589784:HRS589830 IBO589784:IBO589830 ILK589784:ILK589830 IVG589784:IVG589830 JFC589784:JFC589830 JOY589784:JOY589830 JYU589784:JYU589830 KIQ589784:KIQ589830 KSM589784:KSM589830 LCI589784:LCI589830 LME589784:LME589830 LWA589784:LWA589830 MFW589784:MFW589830 MPS589784:MPS589830 MZO589784:MZO589830 NJK589784:NJK589830 NTG589784:NTG589830 ODC589784:ODC589830 OMY589784:OMY589830 OWU589784:OWU589830 PGQ589784:PGQ589830 PQM589784:PQM589830 QAI589784:QAI589830 QKE589784:QKE589830 QUA589784:QUA589830 RDW589784:RDW589830 RNS589784:RNS589830 RXO589784:RXO589830 SHK589784:SHK589830 SRG589784:SRG589830 TBC589784:TBC589830 TKY589784:TKY589830 TUU589784:TUU589830 UEQ589784:UEQ589830 UOM589784:UOM589830 UYI589784:UYI589830 VIE589784:VIE589830 VSA589784:VSA589830 WBW589784:WBW589830 WLS589784:WLS589830 WVO589784:WVO589830 G655320:G655366 JC655320:JC655366 SY655320:SY655366 ACU655320:ACU655366 AMQ655320:AMQ655366 AWM655320:AWM655366 BGI655320:BGI655366 BQE655320:BQE655366 CAA655320:CAA655366 CJW655320:CJW655366 CTS655320:CTS655366 DDO655320:DDO655366 DNK655320:DNK655366 DXG655320:DXG655366 EHC655320:EHC655366 EQY655320:EQY655366 FAU655320:FAU655366 FKQ655320:FKQ655366 FUM655320:FUM655366 GEI655320:GEI655366 GOE655320:GOE655366 GYA655320:GYA655366 HHW655320:HHW655366 HRS655320:HRS655366 IBO655320:IBO655366 ILK655320:ILK655366 IVG655320:IVG655366 JFC655320:JFC655366 JOY655320:JOY655366 JYU655320:JYU655366 KIQ655320:KIQ655366 KSM655320:KSM655366 LCI655320:LCI655366 LME655320:LME655366 LWA655320:LWA655366 MFW655320:MFW655366 MPS655320:MPS655366 MZO655320:MZO655366 NJK655320:NJK655366 NTG655320:NTG655366 ODC655320:ODC655366 OMY655320:OMY655366 OWU655320:OWU655366 PGQ655320:PGQ655366 PQM655320:PQM655366 QAI655320:QAI655366 QKE655320:QKE655366 QUA655320:QUA655366 RDW655320:RDW655366 RNS655320:RNS655366 RXO655320:RXO655366 SHK655320:SHK655366 SRG655320:SRG655366 TBC655320:TBC655366 TKY655320:TKY655366 TUU655320:TUU655366 UEQ655320:UEQ655366 UOM655320:UOM655366 UYI655320:UYI655366 VIE655320:VIE655366 VSA655320:VSA655366 WBW655320:WBW655366 WLS655320:WLS655366 WVO655320:WVO655366 G720856:G720902 JC720856:JC720902 SY720856:SY720902 ACU720856:ACU720902 AMQ720856:AMQ720902 AWM720856:AWM720902 BGI720856:BGI720902 BQE720856:BQE720902 CAA720856:CAA720902 CJW720856:CJW720902 CTS720856:CTS720902 DDO720856:DDO720902 DNK720856:DNK720902 DXG720856:DXG720902 EHC720856:EHC720902 EQY720856:EQY720902 FAU720856:FAU720902 FKQ720856:FKQ720902 FUM720856:FUM720902 GEI720856:GEI720902 GOE720856:GOE720902 GYA720856:GYA720902 HHW720856:HHW720902 HRS720856:HRS720902 IBO720856:IBO720902 ILK720856:ILK720902 IVG720856:IVG720902 JFC720856:JFC720902 JOY720856:JOY720902 JYU720856:JYU720902 KIQ720856:KIQ720902 KSM720856:KSM720902 LCI720856:LCI720902 LME720856:LME720902 LWA720856:LWA720902 MFW720856:MFW720902 MPS720856:MPS720902 MZO720856:MZO720902 NJK720856:NJK720902 NTG720856:NTG720902 ODC720856:ODC720902 OMY720856:OMY720902 OWU720856:OWU720902 PGQ720856:PGQ720902 PQM720856:PQM720902 QAI720856:QAI720902 QKE720856:QKE720902 QUA720856:QUA720902 RDW720856:RDW720902 RNS720856:RNS720902 RXO720856:RXO720902 SHK720856:SHK720902 SRG720856:SRG720902 TBC720856:TBC720902 TKY720856:TKY720902 TUU720856:TUU720902 UEQ720856:UEQ720902 UOM720856:UOM720902 UYI720856:UYI720902 VIE720856:VIE720902 VSA720856:VSA720902 WBW720856:WBW720902 WLS720856:WLS720902 WVO720856:WVO720902 G786392:G786438 JC786392:JC786438 SY786392:SY786438 ACU786392:ACU786438 AMQ786392:AMQ786438 AWM786392:AWM786438 BGI786392:BGI786438 BQE786392:BQE786438 CAA786392:CAA786438 CJW786392:CJW786438 CTS786392:CTS786438 DDO786392:DDO786438 DNK786392:DNK786438 DXG786392:DXG786438 EHC786392:EHC786438 EQY786392:EQY786438 FAU786392:FAU786438 FKQ786392:FKQ786438 FUM786392:FUM786438 GEI786392:GEI786438 GOE786392:GOE786438 GYA786392:GYA786438 HHW786392:HHW786438 HRS786392:HRS786438 IBO786392:IBO786438 ILK786392:ILK786438 IVG786392:IVG786438 JFC786392:JFC786438 JOY786392:JOY786438 JYU786392:JYU786438 KIQ786392:KIQ786438 KSM786392:KSM786438 LCI786392:LCI786438 LME786392:LME786438 LWA786392:LWA786438 MFW786392:MFW786438 MPS786392:MPS786438 MZO786392:MZO786438 NJK786392:NJK786438 NTG786392:NTG786438 ODC786392:ODC786438 OMY786392:OMY786438 OWU786392:OWU786438 PGQ786392:PGQ786438 PQM786392:PQM786438 QAI786392:QAI786438 QKE786392:QKE786438 QUA786392:QUA786438 RDW786392:RDW786438 RNS786392:RNS786438 RXO786392:RXO786438 SHK786392:SHK786438 SRG786392:SRG786438 TBC786392:TBC786438 TKY786392:TKY786438 TUU786392:TUU786438 UEQ786392:UEQ786438 UOM786392:UOM786438 UYI786392:UYI786438 VIE786392:VIE786438 VSA786392:VSA786438 WBW786392:WBW786438 WLS786392:WLS786438 WVO786392:WVO786438 G851928:G851974 JC851928:JC851974 SY851928:SY851974 ACU851928:ACU851974 AMQ851928:AMQ851974 AWM851928:AWM851974 BGI851928:BGI851974 BQE851928:BQE851974 CAA851928:CAA851974 CJW851928:CJW851974 CTS851928:CTS851974 DDO851928:DDO851974 DNK851928:DNK851974 DXG851928:DXG851974 EHC851928:EHC851974 EQY851928:EQY851974 FAU851928:FAU851974 FKQ851928:FKQ851974 FUM851928:FUM851974 GEI851928:GEI851974 GOE851928:GOE851974 GYA851928:GYA851974 HHW851928:HHW851974 HRS851928:HRS851974 IBO851928:IBO851974 ILK851928:ILK851974 IVG851928:IVG851974 JFC851928:JFC851974 JOY851928:JOY851974 JYU851928:JYU851974 KIQ851928:KIQ851974 KSM851928:KSM851974 LCI851928:LCI851974 LME851928:LME851974 LWA851928:LWA851974 MFW851928:MFW851974 MPS851928:MPS851974 MZO851928:MZO851974 NJK851928:NJK851974 NTG851928:NTG851974 ODC851928:ODC851974 OMY851928:OMY851974 OWU851928:OWU851974 PGQ851928:PGQ851974 PQM851928:PQM851974 QAI851928:QAI851974 QKE851928:QKE851974 QUA851928:QUA851974 RDW851928:RDW851974 RNS851928:RNS851974 RXO851928:RXO851974 SHK851928:SHK851974 SRG851928:SRG851974 TBC851928:TBC851974 TKY851928:TKY851974 TUU851928:TUU851974 UEQ851928:UEQ851974 UOM851928:UOM851974 UYI851928:UYI851974 VIE851928:VIE851974 VSA851928:VSA851974 WBW851928:WBW851974 WLS851928:WLS851974 WVO851928:WVO851974 G917464:G917510 JC917464:JC917510 SY917464:SY917510 ACU917464:ACU917510 AMQ917464:AMQ917510 AWM917464:AWM917510 BGI917464:BGI917510 BQE917464:BQE917510 CAA917464:CAA917510 CJW917464:CJW917510 CTS917464:CTS917510 DDO917464:DDO917510 DNK917464:DNK917510 DXG917464:DXG917510 EHC917464:EHC917510 EQY917464:EQY917510 FAU917464:FAU917510 FKQ917464:FKQ917510 FUM917464:FUM917510 GEI917464:GEI917510 GOE917464:GOE917510 GYA917464:GYA917510 HHW917464:HHW917510 HRS917464:HRS917510 IBO917464:IBO917510 ILK917464:ILK917510 IVG917464:IVG917510 JFC917464:JFC917510 JOY917464:JOY917510 JYU917464:JYU917510 KIQ917464:KIQ917510 KSM917464:KSM917510 LCI917464:LCI917510 LME917464:LME917510 LWA917464:LWA917510 MFW917464:MFW917510 MPS917464:MPS917510 MZO917464:MZO917510 NJK917464:NJK917510 NTG917464:NTG917510 ODC917464:ODC917510 OMY917464:OMY917510 OWU917464:OWU917510 PGQ917464:PGQ917510 PQM917464:PQM917510 QAI917464:QAI917510 QKE917464:QKE917510 QUA917464:QUA917510 RDW917464:RDW917510 RNS917464:RNS917510 RXO917464:RXO917510 SHK917464:SHK917510 SRG917464:SRG917510 TBC917464:TBC917510 TKY917464:TKY917510 TUU917464:TUU917510 UEQ917464:UEQ917510 UOM917464:UOM917510 UYI917464:UYI917510 VIE917464:VIE917510 VSA917464:VSA917510 WBW917464:WBW917510 WLS917464:WLS917510 WVO917464:WVO917510 G983000:G983046 JC983000:JC983046 SY983000:SY983046 ACU983000:ACU983046 AMQ983000:AMQ983046 AWM983000:AWM983046 BGI983000:BGI983046 BQE983000:BQE983046 CAA983000:CAA983046 CJW983000:CJW983046 CTS983000:CTS983046 DDO983000:DDO983046 DNK983000:DNK983046 DXG983000:DXG983046 EHC983000:EHC983046 EQY983000:EQY983046 FAU983000:FAU983046 FKQ983000:FKQ983046 FUM983000:FUM983046 GEI983000:GEI983046 GOE983000:GOE983046 GYA983000:GYA983046 HHW983000:HHW983046 HRS983000:HRS983046 IBO983000:IBO983046 ILK983000:ILK983046 IVG983000:IVG983046 JFC983000:JFC983046 JOY983000:JOY983046 JYU983000:JYU983046 KIQ983000:KIQ983046 KSM983000:KSM983046 LCI983000:LCI983046 LME983000:LME983046 LWA983000:LWA983046 MFW983000:MFW983046 MPS983000:MPS983046 MZO983000:MZO983046 NJK983000:NJK983046 NTG983000:NTG983046 ODC983000:ODC983046 OMY983000:OMY983046 OWU983000:OWU983046 PGQ983000:PGQ983046 PQM983000:PQM983046 QAI983000:QAI983046 QKE983000:QKE983046 QUA983000:QUA983046 RDW983000:RDW983046 RNS983000:RNS983046 RXO983000:RXO983046 SHK983000:SHK983046 SRG983000:SRG983046 TBC983000:TBC983046 TKY983000:TKY983046 TUU983000:TUU983046 UEQ983000:UEQ983046 UOM983000:UOM983046 UYI983000:UYI983046 VIE983000:VIE983046 VSA983000:VSA983046 WBW983000:WBW983046 WLS983000:WLS983046 WVO983000:WVO983046 G65544:G131029 JC65544:JC131029 SY65544:SY131029 ACU65544:ACU131029 AMQ65544:AMQ131029 AWM65544:AWM131029 BGI65544:BGI131029 BQE65544:BQE131029 CAA65544:CAA131029 CJW65544:CJW131029 CTS65544:CTS131029 DDO65544:DDO131029 DNK65544:DNK131029 DXG65544:DXG131029 EHC65544:EHC131029 EQY65544:EQY131029 FAU65544:FAU131029 FKQ65544:FKQ131029 FUM65544:FUM131029 GEI65544:GEI131029 GOE65544:GOE131029 GYA65544:GYA131029 HHW65544:HHW131029 HRS65544:HRS131029 IBO65544:IBO131029 ILK65544:ILK131029 IVG65544:IVG131029 JFC65544:JFC131029 JOY65544:JOY131029 JYU65544:JYU131029 KIQ65544:KIQ131029 KSM65544:KSM131029 LCI65544:LCI131029 LME65544:LME131029 LWA65544:LWA131029 MFW65544:MFW131029 MPS65544:MPS131029 MZO65544:MZO131029 NJK65544:NJK131029 NTG65544:NTG131029 ODC65544:ODC131029 OMY65544:OMY131029 OWU65544:OWU131029 PGQ65544:PGQ131029 PQM65544:PQM131029 QAI65544:QAI131029 QKE65544:QKE131029 QUA65544:QUA131029 RDW65544:RDW131029 RNS65544:RNS131029 RXO65544:RXO131029 SHK65544:SHK131029 SRG65544:SRG131029 TBC65544:TBC131029 TKY65544:TKY131029 TUU65544:TUU131029 UEQ65544:UEQ131029 UOM65544:UOM131029 UYI65544:UYI131029 VIE65544:VIE131029 VSA65544:VSA131029 WBW65544:WBW131029 WLS65544:WLS131029 WVO65544:WVO131029 G131080:G196565 JC131080:JC196565 SY131080:SY196565 ACU131080:ACU196565 AMQ131080:AMQ196565 AWM131080:AWM196565 BGI131080:BGI196565 BQE131080:BQE196565 CAA131080:CAA196565 CJW131080:CJW196565 CTS131080:CTS196565 DDO131080:DDO196565 DNK131080:DNK196565 DXG131080:DXG196565 EHC131080:EHC196565 EQY131080:EQY196565 FAU131080:FAU196565 FKQ131080:FKQ196565 FUM131080:FUM196565 GEI131080:GEI196565 GOE131080:GOE196565 GYA131080:GYA196565 HHW131080:HHW196565 HRS131080:HRS196565 IBO131080:IBO196565 ILK131080:ILK196565 IVG131080:IVG196565 JFC131080:JFC196565 JOY131080:JOY196565 JYU131080:JYU196565 KIQ131080:KIQ196565 KSM131080:KSM196565 LCI131080:LCI196565 LME131080:LME196565 LWA131080:LWA196565 MFW131080:MFW196565 MPS131080:MPS196565 MZO131080:MZO196565 NJK131080:NJK196565 NTG131080:NTG196565 ODC131080:ODC196565 OMY131080:OMY196565 OWU131080:OWU196565 PGQ131080:PGQ196565 PQM131080:PQM196565 QAI131080:QAI196565 QKE131080:QKE196565 QUA131080:QUA196565 RDW131080:RDW196565 RNS131080:RNS196565 RXO131080:RXO196565 SHK131080:SHK196565 SRG131080:SRG196565 TBC131080:TBC196565 TKY131080:TKY196565 TUU131080:TUU196565 UEQ131080:UEQ196565 UOM131080:UOM196565 UYI131080:UYI196565 VIE131080:VIE196565 VSA131080:VSA196565 WBW131080:WBW196565 WLS131080:WLS196565 WVO131080:WVO196565 G196616:G262101 JC196616:JC262101 SY196616:SY262101 ACU196616:ACU262101 AMQ196616:AMQ262101 AWM196616:AWM262101 BGI196616:BGI262101 BQE196616:BQE262101 CAA196616:CAA262101 CJW196616:CJW262101 CTS196616:CTS262101 DDO196616:DDO262101 DNK196616:DNK262101 DXG196616:DXG262101 EHC196616:EHC262101 EQY196616:EQY262101 FAU196616:FAU262101 FKQ196616:FKQ262101 FUM196616:FUM262101 GEI196616:GEI262101 GOE196616:GOE262101 GYA196616:GYA262101 HHW196616:HHW262101 HRS196616:HRS262101 IBO196616:IBO262101 ILK196616:ILK262101 IVG196616:IVG262101 JFC196616:JFC262101 JOY196616:JOY262101 JYU196616:JYU262101 KIQ196616:KIQ262101 KSM196616:KSM262101 LCI196616:LCI262101 LME196616:LME262101 LWA196616:LWA262101 MFW196616:MFW262101 MPS196616:MPS262101 MZO196616:MZO262101 NJK196616:NJK262101 NTG196616:NTG262101 ODC196616:ODC262101 OMY196616:OMY262101 OWU196616:OWU262101 PGQ196616:PGQ262101 PQM196616:PQM262101 QAI196616:QAI262101 QKE196616:QKE262101 QUA196616:QUA262101 RDW196616:RDW262101 RNS196616:RNS262101 RXO196616:RXO262101 SHK196616:SHK262101 SRG196616:SRG262101 TBC196616:TBC262101 TKY196616:TKY262101 TUU196616:TUU262101 UEQ196616:UEQ262101 UOM196616:UOM262101 UYI196616:UYI262101 VIE196616:VIE262101 VSA196616:VSA262101 WBW196616:WBW262101 WLS196616:WLS262101 WVO196616:WVO262101 G262152:G327637 JC262152:JC327637 SY262152:SY327637 ACU262152:ACU327637 AMQ262152:AMQ327637 AWM262152:AWM327637 BGI262152:BGI327637 BQE262152:BQE327637 CAA262152:CAA327637 CJW262152:CJW327637 CTS262152:CTS327637 DDO262152:DDO327637 DNK262152:DNK327637 DXG262152:DXG327637 EHC262152:EHC327637 EQY262152:EQY327637 FAU262152:FAU327637 FKQ262152:FKQ327637 FUM262152:FUM327637 GEI262152:GEI327637 GOE262152:GOE327637 GYA262152:GYA327637 HHW262152:HHW327637 HRS262152:HRS327637 IBO262152:IBO327637 ILK262152:ILK327637 IVG262152:IVG327637 JFC262152:JFC327637 JOY262152:JOY327637 JYU262152:JYU327637 KIQ262152:KIQ327637 KSM262152:KSM327637 LCI262152:LCI327637 LME262152:LME327637 LWA262152:LWA327637 MFW262152:MFW327637 MPS262152:MPS327637 MZO262152:MZO327637 NJK262152:NJK327637 NTG262152:NTG327637 ODC262152:ODC327637 OMY262152:OMY327637 OWU262152:OWU327637 PGQ262152:PGQ327637 PQM262152:PQM327637 QAI262152:QAI327637 QKE262152:QKE327637 QUA262152:QUA327637 RDW262152:RDW327637 RNS262152:RNS327637 RXO262152:RXO327637 SHK262152:SHK327637 SRG262152:SRG327637 TBC262152:TBC327637 TKY262152:TKY327637 TUU262152:TUU327637 UEQ262152:UEQ327637 UOM262152:UOM327637 UYI262152:UYI327637 VIE262152:VIE327637 VSA262152:VSA327637 WBW262152:WBW327637 WLS262152:WLS327637 WVO262152:WVO327637 G327688:G393173 JC327688:JC393173 SY327688:SY393173 ACU327688:ACU393173 AMQ327688:AMQ393173 AWM327688:AWM393173 BGI327688:BGI393173 BQE327688:BQE393173 CAA327688:CAA393173 CJW327688:CJW393173 CTS327688:CTS393173 DDO327688:DDO393173 DNK327688:DNK393173 DXG327688:DXG393173 EHC327688:EHC393173 EQY327688:EQY393173 FAU327688:FAU393173 FKQ327688:FKQ393173 FUM327688:FUM393173 GEI327688:GEI393173 GOE327688:GOE393173 GYA327688:GYA393173 HHW327688:HHW393173 HRS327688:HRS393173 IBO327688:IBO393173 ILK327688:ILK393173 IVG327688:IVG393173 JFC327688:JFC393173 JOY327688:JOY393173 JYU327688:JYU393173 KIQ327688:KIQ393173 KSM327688:KSM393173 LCI327688:LCI393173 LME327688:LME393173 LWA327688:LWA393173 MFW327688:MFW393173 MPS327688:MPS393173 MZO327688:MZO393173 NJK327688:NJK393173 NTG327688:NTG393173 ODC327688:ODC393173 OMY327688:OMY393173 OWU327688:OWU393173 PGQ327688:PGQ393173 PQM327688:PQM393173 QAI327688:QAI393173 QKE327688:QKE393173 QUA327688:QUA393173 RDW327688:RDW393173 RNS327688:RNS393173 RXO327688:RXO393173 SHK327688:SHK393173 SRG327688:SRG393173 TBC327688:TBC393173 TKY327688:TKY393173 TUU327688:TUU393173 UEQ327688:UEQ393173 UOM327688:UOM393173 UYI327688:UYI393173 VIE327688:VIE393173 VSA327688:VSA393173 WBW327688:WBW393173 WLS327688:WLS393173 WVO327688:WVO393173 G393224:G458709 JC393224:JC458709 SY393224:SY458709 ACU393224:ACU458709 AMQ393224:AMQ458709 AWM393224:AWM458709 BGI393224:BGI458709 BQE393224:BQE458709 CAA393224:CAA458709 CJW393224:CJW458709 CTS393224:CTS458709 DDO393224:DDO458709 DNK393224:DNK458709 DXG393224:DXG458709 EHC393224:EHC458709 EQY393224:EQY458709 FAU393224:FAU458709 FKQ393224:FKQ458709 FUM393224:FUM458709 GEI393224:GEI458709 GOE393224:GOE458709 GYA393224:GYA458709 HHW393224:HHW458709 HRS393224:HRS458709 IBO393224:IBO458709 ILK393224:ILK458709 IVG393224:IVG458709 JFC393224:JFC458709 JOY393224:JOY458709 JYU393224:JYU458709 KIQ393224:KIQ458709 KSM393224:KSM458709 LCI393224:LCI458709 LME393224:LME458709 LWA393224:LWA458709 MFW393224:MFW458709 MPS393224:MPS458709 MZO393224:MZO458709 NJK393224:NJK458709 NTG393224:NTG458709 ODC393224:ODC458709 OMY393224:OMY458709 OWU393224:OWU458709 PGQ393224:PGQ458709 PQM393224:PQM458709 QAI393224:QAI458709 QKE393224:QKE458709 QUA393224:QUA458709 RDW393224:RDW458709 RNS393224:RNS458709 RXO393224:RXO458709 SHK393224:SHK458709 SRG393224:SRG458709 TBC393224:TBC458709 TKY393224:TKY458709 TUU393224:TUU458709 UEQ393224:UEQ458709 UOM393224:UOM458709 UYI393224:UYI458709 VIE393224:VIE458709 VSA393224:VSA458709 WBW393224:WBW458709 WLS393224:WLS458709 WVO393224:WVO458709 G458760:G524245 JC458760:JC524245 SY458760:SY524245 ACU458760:ACU524245 AMQ458760:AMQ524245 AWM458760:AWM524245 BGI458760:BGI524245 BQE458760:BQE524245 CAA458760:CAA524245 CJW458760:CJW524245 CTS458760:CTS524245 DDO458760:DDO524245 DNK458760:DNK524245 DXG458760:DXG524245 EHC458760:EHC524245 EQY458760:EQY524245 FAU458760:FAU524245 FKQ458760:FKQ524245 FUM458760:FUM524245 GEI458760:GEI524245 GOE458760:GOE524245 GYA458760:GYA524245 HHW458760:HHW524245 HRS458760:HRS524245 IBO458760:IBO524245 ILK458760:ILK524245 IVG458760:IVG524245 JFC458760:JFC524245 JOY458760:JOY524245 JYU458760:JYU524245 KIQ458760:KIQ524245 KSM458760:KSM524245 LCI458760:LCI524245 LME458760:LME524245 LWA458760:LWA524245 MFW458760:MFW524245 MPS458760:MPS524245 MZO458760:MZO524245 NJK458760:NJK524245 NTG458760:NTG524245 ODC458760:ODC524245 OMY458760:OMY524245 OWU458760:OWU524245 PGQ458760:PGQ524245 PQM458760:PQM524245 QAI458760:QAI524245 QKE458760:QKE524245 QUA458760:QUA524245 RDW458760:RDW524245 RNS458760:RNS524245 RXO458760:RXO524245 SHK458760:SHK524245 SRG458760:SRG524245 TBC458760:TBC524245 TKY458760:TKY524245 TUU458760:TUU524245 UEQ458760:UEQ524245 UOM458760:UOM524245 UYI458760:UYI524245 VIE458760:VIE524245 VSA458760:VSA524245 WBW458760:WBW524245 WLS458760:WLS524245 WVO458760:WVO524245 G524296:G589781 JC524296:JC589781 SY524296:SY589781 ACU524296:ACU589781 AMQ524296:AMQ589781 AWM524296:AWM589781 BGI524296:BGI589781 BQE524296:BQE589781 CAA524296:CAA589781 CJW524296:CJW589781 CTS524296:CTS589781 DDO524296:DDO589781 DNK524296:DNK589781 DXG524296:DXG589781 EHC524296:EHC589781 EQY524296:EQY589781 FAU524296:FAU589781 FKQ524296:FKQ589781 FUM524296:FUM589781 GEI524296:GEI589781 GOE524296:GOE589781 GYA524296:GYA589781 HHW524296:HHW589781 HRS524296:HRS589781 IBO524296:IBO589781 ILK524296:ILK589781 IVG524296:IVG589781 JFC524296:JFC589781 JOY524296:JOY589781 JYU524296:JYU589781 KIQ524296:KIQ589781 KSM524296:KSM589781 LCI524296:LCI589781 LME524296:LME589781 LWA524296:LWA589781 MFW524296:MFW589781 MPS524296:MPS589781 MZO524296:MZO589781 NJK524296:NJK589781 NTG524296:NTG589781 ODC524296:ODC589781 OMY524296:OMY589781 OWU524296:OWU589781 PGQ524296:PGQ589781 PQM524296:PQM589781 QAI524296:QAI589781 QKE524296:QKE589781 QUA524296:QUA589781 RDW524296:RDW589781 RNS524296:RNS589781 RXO524296:RXO589781 SHK524296:SHK589781 SRG524296:SRG589781 TBC524296:TBC589781 TKY524296:TKY589781 TUU524296:TUU589781 UEQ524296:UEQ589781 UOM524296:UOM589781 UYI524296:UYI589781 VIE524296:VIE589781 VSA524296:VSA589781 WBW524296:WBW589781 WLS524296:WLS589781 WVO524296:WVO589781 G589832:G655317 JC589832:JC655317 SY589832:SY655317 ACU589832:ACU655317 AMQ589832:AMQ655317 AWM589832:AWM655317 BGI589832:BGI655317 BQE589832:BQE655317 CAA589832:CAA655317 CJW589832:CJW655317 CTS589832:CTS655317 DDO589832:DDO655317 DNK589832:DNK655317 DXG589832:DXG655317 EHC589832:EHC655317 EQY589832:EQY655317 FAU589832:FAU655317 FKQ589832:FKQ655317 FUM589832:FUM655317 GEI589832:GEI655317 GOE589832:GOE655317 GYA589832:GYA655317 HHW589832:HHW655317 HRS589832:HRS655317 IBO589832:IBO655317 ILK589832:ILK655317 IVG589832:IVG655317 JFC589832:JFC655317 JOY589832:JOY655317 JYU589832:JYU655317 KIQ589832:KIQ655317 KSM589832:KSM655317 LCI589832:LCI655317 LME589832:LME655317 LWA589832:LWA655317 MFW589832:MFW655317 MPS589832:MPS655317 MZO589832:MZO655317 NJK589832:NJK655317 NTG589832:NTG655317 ODC589832:ODC655317 OMY589832:OMY655317 OWU589832:OWU655317 PGQ589832:PGQ655317 PQM589832:PQM655317 QAI589832:QAI655317 QKE589832:QKE655317 QUA589832:QUA655317 RDW589832:RDW655317 RNS589832:RNS655317 RXO589832:RXO655317 SHK589832:SHK655317 SRG589832:SRG655317 TBC589832:TBC655317 TKY589832:TKY655317 TUU589832:TUU655317 UEQ589832:UEQ655317 UOM589832:UOM655317 UYI589832:UYI655317 VIE589832:VIE655317 VSA589832:VSA655317 WBW589832:WBW655317 WLS589832:WLS655317 WVO589832:WVO655317 G655368:G720853 JC655368:JC720853 SY655368:SY720853 ACU655368:ACU720853 AMQ655368:AMQ720853 AWM655368:AWM720853 BGI655368:BGI720853 BQE655368:BQE720853 CAA655368:CAA720853 CJW655368:CJW720853 CTS655368:CTS720853 DDO655368:DDO720853 DNK655368:DNK720853 DXG655368:DXG720853 EHC655368:EHC720853 EQY655368:EQY720853 FAU655368:FAU720853 FKQ655368:FKQ720853 FUM655368:FUM720853 GEI655368:GEI720853 GOE655368:GOE720853 GYA655368:GYA720853 HHW655368:HHW720853 HRS655368:HRS720853 IBO655368:IBO720853 ILK655368:ILK720853 IVG655368:IVG720853 JFC655368:JFC720853 JOY655368:JOY720853 JYU655368:JYU720853 KIQ655368:KIQ720853 KSM655368:KSM720853 LCI655368:LCI720853 LME655368:LME720853 LWA655368:LWA720853 MFW655368:MFW720853 MPS655368:MPS720853 MZO655368:MZO720853 NJK655368:NJK720853 NTG655368:NTG720853 ODC655368:ODC720853 OMY655368:OMY720853 OWU655368:OWU720853 PGQ655368:PGQ720853 PQM655368:PQM720853 QAI655368:QAI720853 QKE655368:QKE720853 QUA655368:QUA720853 RDW655368:RDW720853 RNS655368:RNS720853 RXO655368:RXO720853 SHK655368:SHK720853 SRG655368:SRG720853 TBC655368:TBC720853 TKY655368:TKY720853 TUU655368:TUU720853 UEQ655368:UEQ720853 UOM655368:UOM720853 UYI655368:UYI720853 VIE655368:VIE720853 VSA655368:VSA720853 WBW655368:WBW720853 WLS655368:WLS720853 WVO655368:WVO720853 G720904:G786389 JC720904:JC786389 SY720904:SY786389 ACU720904:ACU786389 AMQ720904:AMQ786389 AWM720904:AWM786389 BGI720904:BGI786389 BQE720904:BQE786389 CAA720904:CAA786389 CJW720904:CJW786389 CTS720904:CTS786389 DDO720904:DDO786389 DNK720904:DNK786389 DXG720904:DXG786389 EHC720904:EHC786389 EQY720904:EQY786389 FAU720904:FAU786389 FKQ720904:FKQ786389 FUM720904:FUM786389 GEI720904:GEI786389 GOE720904:GOE786389 GYA720904:GYA786389 HHW720904:HHW786389 HRS720904:HRS786389 IBO720904:IBO786389 ILK720904:ILK786389 IVG720904:IVG786389 JFC720904:JFC786389 JOY720904:JOY786389 JYU720904:JYU786389 KIQ720904:KIQ786389 KSM720904:KSM786389 LCI720904:LCI786389 LME720904:LME786389 LWA720904:LWA786389 MFW720904:MFW786389 MPS720904:MPS786389 MZO720904:MZO786389 NJK720904:NJK786389 NTG720904:NTG786389 ODC720904:ODC786389 OMY720904:OMY786389 OWU720904:OWU786389 PGQ720904:PGQ786389 PQM720904:PQM786389 QAI720904:QAI786389 QKE720904:QKE786389 QUA720904:QUA786389 RDW720904:RDW786389 RNS720904:RNS786389 RXO720904:RXO786389 SHK720904:SHK786389 SRG720904:SRG786389 TBC720904:TBC786389 TKY720904:TKY786389 TUU720904:TUU786389 UEQ720904:UEQ786389 UOM720904:UOM786389 UYI720904:UYI786389 VIE720904:VIE786389 VSA720904:VSA786389 WBW720904:WBW786389 WLS720904:WLS786389 WVO720904:WVO786389 G786440:G851925 JC786440:JC851925 SY786440:SY851925 ACU786440:ACU851925 AMQ786440:AMQ851925 AWM786440:AWM851925 BGI786440:BGI851925 BQE786440:BQE851925 CAA786440:CAA851925 CJW786440:CJW851925 CTS786440:CTS851925 DDO786440:DDO851925 DNK786440:DNK851925 DXG786440:DXG851925 EHC786440:EHC851925 EQY786440:EQY851925 FAU786440:FAU851925 FKQ786440:FKQ851925 FUM786440:FUM851925 GEI786440:GEI851925 GOE786440:GOE851925 GYA786440:GYA851925 HHW786440:HHW851925 HRS786440:HRS851925 IBO786440:IBO851925 ILK786440:ILK851925 IVG786440:IVG851925 JFC786440:JFC851925 JOY786440:JOY851925 JYU786440:JYU851925 KIQ786440:KIQ851925 KSM786440:KSM851925 LCI786440:LCI851925 LME786440:LME851925 LWA786440:LWA851925 MFW786440:MFW851925 MPS786440:MPS851925 MZO786440:MZO851925 NJK786440:NJK851925 NTG786440:NTG851925 ODC786440:ODC851925 OMY786440:OMY851925 OWU786440:OWU851925 PGQ786440:PGQ851925 PQM786440:PQM851925 QAI786440:QAI851925 QKE786440:QKE851925 QUA786440:QUA851925 RDW786440:RDW851925 RNS786440:RNS851925 RXO786440:RXO851925 SHK786440:SHK851925 SRG786440:SRG851925 TBC786440:TBC851925 TKY786440:TKY851925 TUU786440:TUU851925 UEQ786440:UEQ851925 UOM786440:UOM851925 UYI786440:UYI851925 VIE786440:VIE851925 VSA786440:VSA851925 WBW786440:WBW851925 WLS786440:WLS851925 WVO786440:WVO851925 G851976:G917461 JC851976:JC917461 SY851976:SY917461 ACU851976:ACU917461 AMQ851976:AMQ917461 AWM851976:AWM917461 BGI851976:BGI917461 BQE851976:BQE917461 CAA851976:CAA917461 CJW851976:CJW917461 CTS851976:CTS917461 DDO851976:DDO917461 DNK851976:DNK917461 DXG851976:DXG917461 EHC851976:EHC917461 EQY851976:EQY917461 FAU851976:FAU917461 FKQ851976:FKQ917461 FUM851976:FUM917461 GEI851976:GEI917461 GOE851976:GOE917461 GYA851976:GYA917461 HHW851976:HHW917461 HRS851976:HRS917461 IBO851976:IBO917461 ILK851976:ILK917461 IVG851976:IVG917461 JFC851976:JFC917461 JOY851976:JOY917461 JYU851976:JYU917461 KIQ851976:KIQ917461 KSM851976:KSM917461 LCI851976:LCI917461 LME851976:LME917461 LWA851976:LWA917461 MFW851976:MFW917461 MPS851976:MPS917461 MZO851976:MZO917461 NJK851976:NJK917461 NTG851976:NTG917461 ODC851976:ODC917461 OMY851976:OMY917461 OWU851976:OWU917461 PGQ851976:PGQ917461 PQM851976:PQM917461 QAI851976:QAI917461 QKE851976:QKE917461 QUA851976:QUA917461 RDW851976:RDW917461 RNS851976:RNS917461 RXO851976:RXO917461 SHK851976:SHK917461 SRG851976:SRG917461 TBC851976:TBC917461 TKY851976:TKY917461 TUU851976:TUU917461 UEQ851976:UEQ917461 UOM851976:UOM917461 UYI851976:UYI917461 VIE851976:VIE917461 VSA851976:VSA917461 WBW851976:WBW917461 WLS851976:WLS917461 WVO851976:WVO917461 G917512:G982997 JC917512:JC982997 SY917512:SY982997 ACU917512:ACU982997 AMQ917512:AMQ982997 AWM917512:AWM982997 BGI917512:BGI982997 BQE917512:BQE982997 CAA917512:CAA982997 CJW917512:CJW982997 CTS917512:CTS982997 DDO917512:DDO982997 DNK917512:DNK982997 DXG917512:DXG982997 EHC917512:EHC982997 EQY917512:EQY982997 FAU917512:FAU982997 FKQ917512:FKQ982997 FUM917512:FUM982997 GEI917512:GEI982997 GOE917512:GOE982997 GYA917512:GYA982997 HHW917512:HHW982997 HRS917512:HRS982997 IBO917512:IBO982997 ILK917512:ILK982997 IVG917512:IVG982997 JFC917512:JFC982997 JOY917512:JOY982997 JYU917512:JYU982997 KIQ917512:KIQ982997 KSM917512:KSM982997 LCI917512:LCI982997 LME917512:LME982997 LWA917512:LWA982997 MFW917512:MFW982997 MPS917512:MPS982997 MZO917512:MZO982997 NJK917512:NJK982997 NTG917512:NTG982997 ODC917512:ODC982997 OMY917512:OMY982997 OWU917512:OWU982997 PGQ917512:PGQ982997 PQM917512:PQM982997 QAI917512:QAI982997 QKE917512:QKE982997 QUA917512:QUA982997 RDW917512:RDW982997 RNS917512:RNS982997 RXO917512:RXO982997 SHK917512:SHK982997 SRG917512:SRG982997 TBC917512:TBC982997 TKY917512:TKY982997 TUU917512:TUU982997 UEQ917512:UEQ982997 UOM917512:UOM982997 UYI917512:UYI982997 VIE917512:VIE982997 VSA917512:VSA982997 WBW917512:WBW982997 WLS917512:WLS982997 WVO917512:WVO982997 G983048:G1048576 JC983048:JC1048576 SY983048:SY1048576 ACU983048:ACU1048576 AMQ983048:AMQ1048576 AWM983048:AWM1048576 BGI983048:BGI1048576 BQE983048:BQE1048576 CAA983048:CAA1048576 CJW983048:CJW1048576 CTS983048:CTS1048576 DDO983048:DDO1048576 DNK983048:DNK1048576 DXG983048:DXG1048576 EHC983048:EHC1048576 EQY983048:EQY1048576 FAU983048:FAU1048576 FKQ983048:FKQ1048576 FUM983048:FUM1048576 GEI983048:GEI1048576 GOE983048:GOE1048576 GYA983048:GYA1048576 HHW983048:HHW1048576 HRS983048:HRS1048576 IBO983048:IBO1048576 ILK983048:ILK1048576 IVG983048:IVG1048576 JFC983048:JFC1048576 JOY983048:JOY1048576 JYU983048:JYU1048576 KIQ983048:KIQ1048576 KSM983048:KSM1048576 LCI983048:LCI1048576 LME983048:LME1048576 LWA983048:LWA1048576 MFW983048:MFW1048576 MPS983048:MPS1048576 MZO983048:MZO1048576 NJK983048:NJK1048576 NTG983048:NTG1048576 ODC983048:ODC1048576 OMY983048:OMY1048576 OWU983048:OWU1048576 PGQ983048:PGQ1048576 PQM983048:PQM1048576 QAI983048:QAI1048576 QKE983048:QKE1048576 QUA983048:QUA1048576 RDW983048:RDW1048576 RNS983048:RNS1048576 RXO983048:RXO1048576 SHK983048:SHK1048576 SRG983048:SRG1048576 TBC983048:TBC1048576 TKY983048:TKY1048576 TUU983048:TUU1048576 UEQ983048:UEQ1048576 UOM983048:UOM1048576 UYI983048:UYI1048576 VIE983048:VIE1048576 VSA983048:VSA1048576 WBW983048:WBW1048576 WLS983048:WLS1048576 WVO983048:WVO1048576 G46:G65493 WVO16:WVO65493 JC16:JC65493 SY16:SY65493 ACU16:ACU65493 AMQ16:AMQ65493 AWM16:AWM65493 BGI16:BGI65493 BQE16:BQE65493 CAA16:CAA65493 CJW16:CJW65493 CTS16:CTS65493 DDO16:DDO65493 DNK16:DNK65493 DXG16:DXG65493 EHC16:EHC65493 EQY16:EQY65493 FAU16:FAU65493 FKQ16:FKQ65493 FUM16:FUM65493 GEI16:GEI65493 GOE16:GOE65493 GYA16:GYA65493 HHW16:HHW65493 HRS16:HRS65493 IBO16:IBO65493 ILK16:ILK65493 IVG16:IVG65493 JFC16:JFC65493 JOY16:JOY65493 JYU16:JYU65493 KIQ16:KIQ65493 KSM16:KSM65493 LCI16:LCI65493 LME16:LME65493 LWA16:LWA65493 MFW16:MFW65493 MPS16:MPS65493 MZO16:MZO65493 NJK16:NJK65493 NTG16:NTG65493 ODC16:ODC65493 OMY16:OMY65493 OWU16:OWU65493 PGQ16:PGQ65493 PQM16:PQM65493 QAI16:QAI65493 QKE16:QKE65493 QUA16:QUA65493 RDW16:RDW65493 RNS16:RNS65493 RXO16:RXO65493 SHK16:SHK65493 SRG16:SRG65493 TBC16:TBC65493 TKY16:TKY65493 TUU16:TUU65493 UEQ16:UEQ65493 UOM16:UOM65493 UYI16:UYI65493 VIE16:VIE65493 VSA16:VSA65493 WBW16:WBW65493 WLS16:WLS65493 E32:E45 WLS10:WLS12 WBW10:WBW12 VSA10:VSA12 VIE10:VIE12 UYI10:UYI12 UOM10:UOM12 UEQ10:UEQ12 TUU10:TUU12 TKY10:TKY12 TBC10:TBC12 SRG10:SRG12 SHK10:SHK12 RXO10:RXO12 RNS10:RNS12 RDW10:RDW12 QUA10:QUA12 QKE10:QKE12 QAI10:QAI12 PQM10:PQM12 PGQ10:PGQ12 OWU10:OWU12 OMY10:OMY12 ODC10:ODC12 NTG10:NTG12 NJK10:NJK12 MZO10:MZO12 MPS10:MPS12 MFW10:MFW12 LWA10:LWA12 LME10:LME12 LCI10:LCI12 KSM10:KSM12 KIQ10:KIQ12 JYU10:JYU12 JOY10:JOY12 JFC10:JFC12 IVG10:IVG12 ILK10:ILK12 IBO10:IBO12 HRS10:HRS12 HHW10:HHW12 GYA10:GYA12 GOE10:GOE12 GEI10:GEI12 FUM10:FUM12 FKQ10:FKQ12 FAU10:FAU12 EQY10:EQY12 EHC10:EHC12 DXG10:DXG12 DNK10:DNK12 DDO10:DDO12 CTS10:CTS12 CJW10:CJW12 CAA10:CAA12 BQE10:BQE12 BGI10:BGI12 AWM10:AWM12 AMQ10:AMQ12 ACU10:ACU12 SY10:SY12 JC10:JC12 WVO10:WVO12 G3:G4 JC3:JC4 SY3:SY4 ACU3:ACU4 AMQ3:AMQ4 AWM3:AWM4 BGI3:BGI4 BQE3:BQE4 CAA3:CAA4 CJW3:CJW4 CTS3:CTS4 DDO3:DDO4 DNK3:DNK4 DXG3:DXG4 EHC3:EHC4 EQY3:EQY4 FAU3:FAU4 FKQ3:FKQ4 FUM3:FUM4 GEI3:GEI4 GOE3:GOE4 GYA3:GYA4 HHW3:HHW4 HRS3:HRS4 IBO3:IBO4 ILK3:ILK4 IVG3:IVG4 JFC3:JFC4 JOY3:JOY4 JYU3:JYU4 KIQ3:KIQ4 KSM3:KSM4 LCI3:LCI4 LME3:LME4 LWA3:LWA4 MFW3:MFW4 MPS3:MPS4 MZO3:MZO4 NJK3:NJK4 NTG3:NTG4 ODC3:ODC4 OMY3:OMY4 OWU3:OWU4 PGQ3:PGQ4 PQM3:PQM4 QAI3:QAI4 QKE3:QKE4 QUA3:QUA4 RDW3:RDW4 RNS3:RNS4 RXO3:RXO4 SHK3:SHK4 SRG3:SRG4 TBC3:TBC4 TKY3:TKY4 TUU3:TUU4 UEQ3:UEQ4 UOM3:UOM4 UYI3:UYI4 VIE3:VIE4 VSA3:VSA4 WBW3:WBW4 WLS3:WLS4 WVO3:WVO4 JB13:JB15 WVN13:WVN15 WLR13:WLR15 WBV13:WBV15 VRZ13:VRZ15 VID13:VID15 UYH13:UYH15 UOL13:UOL15 UEP13:UEP15 TUT13:TUT15 TKX13:TKX15 TBB13:TBB15 SRF13:SRF15 SHJ13:SHJ15 RXN13:RXN15 RNR13:RNR15 RDV13:RDV15 QTZ13:QTZ15 QKD13:QKD15 QAH13:QAH15 PQL13:PQL15 PGP13:PGP15 OWT13:OWT15 OMX13:OMX15 ODB13:ODB15 NTF13:NTF15 NJJ13:NJJ15 MZN13:MZN15 MPR13:MPR15 MFV13:MFV15 LVZ13:LVZ15 LMD13:LMD15 LCH13:LCH15 KSL13:KSL15 KIP13:KIP15 JYT13:JYT15 JOX13:JOX15 JFB13:JFB15 IVF13:IVF15 ILJ13:ILJ15 IBN13:IBN15 HRR13:HRR15 HHV13:HHV15 GXZ13:GXZ15 GOD13:GOD15 GEH13:GEH15 FUL13:FUL15 FKP13:FKP15 FAT13:FAT15 EQX13:EQX15 EHB13:EHB15 DXF13:DXF15 DNJ13:DNJ15 DDN13:DDN15 CTR13:CTR15 CJV13:CJV15 BZZ13:BZZ15 BQD13:BQD15 BGH13:BGH15 AWL13:AWL15 AMP13:AMP15 ACT13:ACT15 SX13:SX15 G10:G31">
      <formula1>WORKTYPES</formula1>
    </dataValidation>
  </dataValidations>
  <printOptions horizontalCentered="1" gridLines="1"/>
  <pageMargins left="0" right="0" top="1" bottom="0.5" header="0.6" footer="0.25"/>
  <pageSetup paperSize="5" scale="46" fitToHeight="3" orientation="landscape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AH98"/>
  <sheetViews>
    <sheetView zoomScaleNormal="100" workbookViewId="0">
      <pane xSplit="1" topLeftCell="H1" activePane="topRight" state="frozen"/>
      <selection activeCell="J5" sqref="J5"/>
      <selection pane="topRight" activeCell="N6" sqref="N6"/>
    </sheetView>
  </sheetViews>
  <sheetFormatPr defaultRowHeight="12.75"/>
  <cols>
    <col min="1" max="1" width="11.7109375" style="27" bestFit="1" customWidth="1"/>
    <col min="2" max="5" width="11.140625" style="27" bestFit="1" customWidth="1"/>
    <col min="6" max="6" width="20.85546875" style="27" bestFit="1" customWidth="1"/>
    <col min="7" max="7" width="10.140625" style="27" bestFit="1" customWidth="1"/>
    <col min="8" max="8" width="11.140625" style="27" bestFit="1" customWidth="1"/>
    <col min="9" max="9" width="14.140625" style="27" bestFit="1" customWidth="1"/>
    <col min="10" max="10" width="11.140625" style="27" bestFit="1" customWidth="1"/>
    <col min="11" max="11" width="13.140625" style="27" bestFit="1" customWidth="1"/>
    <col min="12" max="12" width="11.140625" style="27" bestFit="1" customWidth="1"/>
    <col min="13" max="13" width="12.5703125" style="27" bestFit="1" customWidth="1"/>
    <col min="14" max="14" width="11.5703125" style="27" bestFit="1" customWidth="1"/>
    <col min="15" max="15" width="10.140625" style="27" bestFit="1" customWidth="1"/>
    <col min="16" max="22" width="11.140625" style="27" bestFit="1" customWidth="1"/>
    <col min="23" max="23" width="10.140625" style="27" bestFit="1" customWidth="1"/>
    <col min="24" max="24" width="19.140625" style="27" bestFit="1" customWidth="1"/>
    <col min="25" max="25" width="18.7109375" style="27" bestFit="1" customWidth="1"/>
    <col min="26" max="29" width="11.140625" style="27" bestFit="1" customWidth="1"/>
    <col min="30" max="30" width="20.85546875" style="27" bestFit="1" customWidth="1"/>
    <col min="31" max="32" width="19.140625" style="27" bestFit="1" customWidth="1"/>
    <col min="33" max="33" width="18.7109375" style="27" bestFit="1" customWidth="1"/>
    <col min="34" max="256" width="9.140625" style="27"/>
    <col min="257" max="257" width="11.7109375" style="27" bestFit="1" customWidth="1"/>
    <col min="258" max="261" width="11.140625" style="27" bestFit="1" customWidth="1"/>
    <col min="262" max="262" width="20.85546875" style="27" bestFit="1" customWidth="1"/>
    <col min="263" max="263" width="10.140625" style="27" bestFit="1" customWidth="1"/>
    <col min="264" max="264" width="11.140625" style="27" bestFit="1" customWidth="1"/>
    <col min="265" max="265" width="14.140625" style="27" bestFit="1" customWidth="1"/>
    <col min="266" max="266" width="11.140625" style="27" bestFit="1" customWidth="1"/>
    <col min="267" max="267" width="13.140625" style="27" bestFit="1" customWidth="1"/>
    <col min="268" max="268" width="11.140625" style="27" bestFit="1" customWidth="1"/>
    <col min="269" max="269" width="12.5703125" style="27" bestFit="1" customWidth="1"/>
    <col min="270" max="270" width="11.5703125" style="27" bestFit="1" customWidth="1"/>
    <col min="271" max="271" width="10.140625" style="27" bestFit="1" customWidth="1"/>
    <col min="272" max="278" width="11.140625" style="27" bestFit="1" customWidth="1"/>
    <col min="279" max="279" width="10.140625" style="27" bestFit="1" customWidth="1"/>
    <col min="280" max="280" width="19.140625" style="27" bestFit="1" customWidth="1"/>
    <col min="281" max="281" width="18.7109375" style="27" bestFit="1" customWidth="1"/>
    <col min="282" max="285" width="11.140625" style="27" bestFit="1" customWidth="1"/>
    <col min="286" max="286" width="20.85546875" style="27" bestFit="1" customWidth="1"/>
    <col min="287" max="288" width="19.140625" style="27" bestFit="1" customWidth="1"/>
    <col min="289" max="289" width="18.7109375" style="27" bestFit="1" customWidth="1"/>
    <col min="290" max="512" width="9.140625" style="27"/>
    <col min="513" max="513" width="11.7109375" style="27" bestFit="1" customWidth="1"/>
    <col min="514" max="517" width="11.140625" style="27" bestFit="1" customWidth="1"/>
    <col min="518" max="518" width="20.85546875" style="27" bestFit="1" customWidth="1"/>
    <col min="519" max="519" width="10.140625" style="27" bestFit="1" customWidth="1"/>
    <col min="520" max="520" width="11.140625" style="27" bestFit="1" customWidth="1"/>
    <col min="521" max="521" width="14.140625" style="27" bestFit="1" customWidth="1"/>
    <col min="522" max="522" width="11.140625" style="27" bestFit="1" customWidth="1"/>
    <col min="523" max="523" width="13.140625" style="27" bestFit="1" customWidth="1"/>
    <col min="524" max="524" width="11.140625" style="27" bestFit="1" customWidth="1"/>
    <col min="525" max="525" width="12.5703125" style="27" bestFit="1" customWidth="1"/>
    <col min="526" max="526" width="11.5703125" style="27" bestFit="1" customWidth="1"/>
    <col min="527" max="527" width="10.140625" style="27" bestFit="1" customWidth="1"/>
    <col min="528" max="534" width="11.140625" style="27" bestFit="1" customWidth="1"/>
    <col min="535" max="535" width="10.140625" style="27" bestFit="1" customWidth="1"/>
    <col min="536" max="536" width="19.140625" style="27" bestFit="1" customWidth="1"/>
    <col min="537" max="537" width="18.7109375" style="27" bestFit="1" customWidth="1"/>
    <col min="538" max="541" width="11.140625" style="27" bestFit="1" customWidth="1"/>
    <col min="542" max="542" width="20.85546875" style="27" bestFit="1" customWidth="1"/>
    <col min="543" max="544" width="19.140625" style="27" bestFit="1" customWidth="1"/>
    <col min="545" max="545" width="18.7109375" style="27" bestFit="1" customWidth="1"/>
    <col min="546" max="768" width="9.140625" style="27"/>
    <col min="769" max="769" width="11.7109375" style="27" bestFit="1" customWidth="1"/>
    <col min="770" max="773" width="11.140625" style="27" bestFit="1" customWidth="1"/>
    <col min="774" max="774" width="20.85546875" style="27" bestFit="1" customWidth="1"/>
    <col min="775" max="775" width="10.140625" style="27" bestFit="1" customWidth="1"/>
    <col min="776" max="776" width="11.140625" style="27" bestFit="1" customWidth="1"/>
    <col min="777" max="777" width="14.140625" style="27" bestFit="1" customWidth="1"/>
    <col min="778" max="778" width="11.140625" style="27" bestFit="1" customWidth="1"/>
    <col min="779" max="779" width="13.140625" style="27" bestFit="1" customWidth="1"/>
    <col min="780" max="780" width="11.140625" style="27" bestFit="1" customWidth="1"/>
    <col min="781" max="781" width="12.5703125" style="27" bestFit="1" customWidth="1"/>
    <col min="782" max="782" width="11.5703125" style="27" bestFit="1" customWidth="1"/>
    <col min="783" max="783" width="10.140625" style="27" bestFit="1" customWidth="1"/>
    <col min="784" max="790" width="11.140625" style="27" bestFit="1" customWidth="1"/>
    <col min="791" max="791" width="10.140625" style="27" bestFit="1" customWidth="1"/>
    <col min="792" max="792" width="19.140625" style="27" bestFit="1" customWidth="1"/>
    <col min="793" max="793" width="18.7109375" style="27" bestFit="1" customWidth="1"/>
    <col min="794" max="797" width="11.140625" style="27" bestFit="1" customWidth="1"/>
    <col min="798" max="798" width="20.85546875" style="27" bestFit="1" customWidth="1"/>
    <col min="799" max="800" width="19.140625" style="27" bestFit="1" customWidth="1"/>
    <col min="801" max="801" width="18.7109375" style="27" bestFit="1" customWidth="1"/>
    <col min="802" max="1024" width="9.140625" style="27"/>
    <col min="1025" max="1025" width="11.7109375" style="27" bestFit="1" customWidth="1"/>
    <col min="1026" max="1029" width="11.140625" style="27" bestFit="1" customWidth="1"/>
    <col min="1030" max="1030" width="20.85546875" style="27" bestFit="1" customWidth="1"/>
    <col min="1031" max="1031" width="10.140625" style="27" bestFit="1" customWidth="1"/>
    <col min="1032" max="1032" width="11.140625" style="27" bestFit="1" customWidth="1"/>
    <col min="1033" max="1033" width="14.140625" style="27" bestFit="1" customWidth="1"/>
    <col min="1034" max="1034" width="11.140625" style="27" bestFit="1" customWidth="1"/>
    <col min="1035" max="1035" width="13.140625" style="27" bestFit="1" customWidth="1"/>
    <col min="1036" max="1036" width="11.140625" style="27" bestFit="1" customWidth="1"/>
    <col min="1037" max="1037" width="12.5703125" style="27" bestFit="1" customWidth="1"/>
    <col min="1038" max="1038" width="11.5703125" style="27" bestFit="1" customWidth="1"/>
    <col min="1039" max="1039" width="10.140625" style="27" bestFit="1" customWidth="1"/>
    <col min="1040" max="1046" width="11.140625" style="27" bestFit="1" customWidth="1"/>
    <col min="1047" max="1047" width="10.140625" style="27" bestFit="1" customWidth="1"/>
    <col min="1048" max="1048" width="19.140625" style="27" bestFit="1" customWidth="1"/>
    <col min="1049" max="1049" width="18.7109375" style="27" bestFit="1" customWidth="1"/>
    <col min="1050" max="1053" width="11.140625" style="27" bestFit="1" customWidth="1"/>
    <col min="1054" max="1054" width="20.85546875" style="27" bestFit="1" customWidth="1"/>
    <col min="1055" max="1056" width="19.140625" style="27" bestFit="1" customWidth="1"/>
    <col min="1057" max="1057" width="18.7109375" style="27" bestFit="1" customWidth="1"/>
    <col min="1058" max="1280" width="9.140625" style="27"/>
    <col min="1281" max="1281" width="11.7109375" style="27" bestFit="1" customWidth="1"/>
    <col min="1282" max="1285" width="11.140625" style="27" bestFit="1" customWidth="1"/>
    <col min="1286" max="1286" width="20.85546875" style="27" bestFit="1" customWidth="1"/>
    <col min="1287" max="1287" width="10.140625" style="27" bestFit="1" customWidth="1"/>
    <col min="1288" max="1288" width="11.140625" style="27" bestFit="1" customWidth="1"/>
    <col min="1289" max="1289" width="14.140625" style="27" bestFit="1" customWidth="1"/>
    <col min="1290" max="1290" width="11.140625" style="27" bestFit="1" customWidth="1"/>
    <col min="1291" max="1291" width="13.140625" style="27" bestFit="1" customWidth="1"/>
    <col min="1292" max="1292" width="11.140625" style="27" bestFit="1" customWidth="1"/>
    <col min="1293" max="1293" width="12.5703125" style="27" bestFit="1" customWidth="1"/>
    <col min="1294" max="1294" width="11.5703125" style="27" bestFit="1" customWidth="1"/>
    <col min="1295" max="1295" width="10.140625" style="27" bestFit="1" customWidth="1"/>
    <col min="1296" max="1302" width="11.140625" style="27" bestFit="1" customWidth="1"/>
    <col min="1303" max="1303" width="10.140625" style="27" bestFit="1" customWidth="1"/>
    <col min="1304" max="1304" width="19.140625" style="27" bestFit="1" customWidth="1"/>
    <col min="1305" max="1305" width="18.7109375" style="27" bestFit="1" customWidth="1"/>
    <col min="1306" max="1309" width="11.140625" style="27" bestFit="1" customWidth="1"/>
    <col min="1310" max="1310" width="20.85546875" style="27" bestFit="1" customWidth="1"/>
    <col min="1311" max="1312" width="19.140625" style="27" bestFit="1" customWidth="1"/>
    <col min="1313" max="1313" width="18.7109375" style="27" bestFit="1" customWidth="1"/>
    <col min="1314" max="1536" width="9.140625" style="27"/>
    <col min="1537" max="1537" width="11.7109375" style="27" bestFit="1" customWidth="1"/>
    <col min="1538" max="1541" width="11.140625" style="27" bestFit="1" customWidth="1"/>
    <col min="1542" max="1542" width="20.85546875" style="27" bestFit="1" customWidth="1"/>
    <col min="1543" max="1543" width="10.140625" style="27" bestFit="1" customWidth="1"/>
    <col min="1544" max="1544" width="11.140625" style="27" bestFit="1" customWidth="1"/>
    <col min="1545" max="1545" width="14.140625" style="27" bestFit="1" customWidth="1"/>
    <col min="1546" max="1546" width="11.140625" style="27" bestFit="1" customWidth="1"/>
    <col min="1547" max="1547" width="13.140625" style="27" bestFit="1" customWidth="1"/>
    <col min="1548" max="1548" width="11.140625" style="27" bestFit="1" customWidth="1"/>
    <col min="1549" max="1549" width="12.5703125" style="27" bestFit="1" customWidth="1"/>
    <col min="1550" max="1550" width="11.5703125" style="27" bestFit="1" customWidth="1"/>
    <col min="1551" max="1551" width="10.140625" style="27" bestFit="1" customWidth="1"/>
    <col min="1552" max="1558" width="11.140625" style="27" bestFit="1" customWidth="1"/>
    <col min="1559" max="1559" width="10.140625" style="27" bestFit="1" customWidth="1"/>
    <col min="1560" max="1560" width="19.140625" style="27" bestFit="1" customWidth="1"/>
    <col min="1561" max="1561" width="18.7109375" style="27" bestFit="1" customWidth="1"/>
    <col min="1562" max="1565" width="11.140625" style="27" bestFit="1" customWidth="1"/>
    <col min="1566" max="1566" width="20.85546875" style="27" bestFit="1" customWidth="1"/>
    <col min="1567" max="1568" width="19.140625" style="27" bestFit="1" customWidth="1"/>
    <col min="1569" max="1569" width="18.7109375" style="27" bestFit="1" customWidth="1"/>
    <col min="1570" max="1792" width="9.140625" style="27"/>
    <col min="1793" max="1793" width="11.7109375" style="27" bestFit="1" customWidth="1"/>
    <col min="1794" max="1797" width="11.140625" style="27" bestFit="1" customWidth="1"/>
    <col min="1798" max="1798" width="20.85546875" style="27" bestFit="1" customWidth="1"/>
    <col min="1799" max="1799" width="10.140625" style="27" bestFit="1" customWidth="1"/>
    <col min="1800" max="1800" width="11.140625" style="27" bestFit="1" customWidth="1"/>
    <col min="1801" max="1801" width="14.140625" style="27" bestFit="1" customWidth="1"/>
    <col min="1802" max="1802" width="11.140625" style="27" bestFit="1" customWidth="1"/>
    <col min="1803" max="1803" width="13.140625" style="27" bestFit="1" customWidth="1"/>
    <col min="1804" max="1804" width="11.140625" style="27" bestFit="1" customWidth="1"/>
    <col min="1805" max="1805" width="12.5703125" style="27" bestFit="1" customWidth="1"/>
    <col min="1806" max="1806" width="11.5703125" style="27" bestFit="1" customWidth="1"/>
    <col min="1807" max="1807" width="10.140625" style="27" bestFit="1" customWidth="1"/>
    <col min="1808" max="1814" width="11.140625" style="27" bestFit="1" customWidth="1"/>
    <col min="1815" max="1815" width="10.140625" style="27" bestFit="1" customWidth="1"/>
    <col min="1816" max="1816" width="19.140625" style="27" bestFit="1" customWidth="1"/>
    <col min="1817" max="1817" width="18.7109375" style="27" bestFit="1" customWidth="1"/>
    <col min="1818" max="1821" width="11.140625" style="27" bestFit="1" customWidth="1"/>
    <col min="1822" max="1822" width="20.85546875" style="27" bestFit="1" customWidth="1"/>
    <col min="1823" max="1824" width="19.140625" style="27" bestFit="1" customWidth="1"/>
    <col min="1825" max="1825" width="18.7109375" style="27" bestFit="1" customWidth="1"/>
    <col min="1826" max="2048" width="9.140625" style="27"/>
    <col min="2049" max="2049" width="11.7109375" style="27" bestFit="1" customWidth="1"/>
    <col min="2050" max="2053" width="11.140625" style="27" bestFit="1" customWidth="1"/>
    <col min="2054" max="2054" width="20.85546875" style="27" bestFit="1" customWidth="1"/>
    <col min="2055" max="2055" width="10.140625" style="27" bestFit="1" customWidth="1"/>
    <col min="2056" max="2056" width="11.140625" style="27" bestFit="1" customWidth="1"/>
    <col min="2057" max="2057" width="14.140625" style="27" bestFit="1" customWidth="1"/>
    <col min="2058" max="2058" width="11.140625" style="27" bestFit="1" customWidth="1"/>
    <col min="2059" max="2059" width="13.140625" style="27" bestFit="1" customWidth="1"/>
    <col min="2060" max="2060" width="11.140625" style="27" bestFit="1" customWidth="1"/>
    <col min="2061" max="2061" width="12.5703125" style="27" bestFit="1" customWidth="1"/>
    <col min="2062" max="2062" width="11.5703125" style="27" bestFit="1" customWidth="1"/>
    <col min="2063" max="2063" width="10.140625" style="27" bestFit="1" customWidth="1"/>
    <col min="2064" max="2070" width="11.140625" style="27" bestFit="1" customWidth="1"/>
    <col min="2071" max="2071" width="10.140625" style="27" bestFit="1" customWidth="1"/>
    <col min="2072" max="2072" width="19.140625" style="27" bestFit="1" customWidth="1"/>
    <col min="2073" max="2073" width="18.7109375" style="27" bestFit="1" customWidth="1"/>
    <col min="2074" max="2077" width="11.140625" style="27" bestFit="1" customWidth="1"/>
    <col min="2078" max="2078" width="20.85546875" style="27" bestFit="1" customWidth="1"/>
    <col min="2079" max="2080" width="19.140625" style="27" bestFit="1" customWidth="1"/>
    <col min="2081" max="2081" width="18.7109375" style="27" bestFit="1" customWidth="1"/>
    <col min="2082" max="2304" width="9.140625" style="27"/>
    <col min="2305" max="2305" width="11.7109375" style="27" bestFit="1" customWidth="1"/>
    <col min="2306" max="2309" width="11.140625" style="27" bestFit="1" customWidth="1"/>
    <col min="2310" max="2310" width="20.85546875" style="27" bestFit="1" customWidth="1"/>
    <col min="2311" max="2311" width="10.140625" style="27" bestFit="1" customWidth="1"/>
    <col min="2312" max="2312" width="11.140625" style="27" bestFit="1" customWidth="1"/>
    <col min="2313" max="2313" width="14.140625" style="27" bestFit="1" customWidth="1"/>
    <col min="2314" max="2314" width="11.140625" style="27" bestFit="1" customWidth="1"/>
    <col min="2315" max="2315" width="13.140625" style="27" bestFit="1" customWidth="1"/>
    <col min="2316" max="2316" width="11.140625" style="27" bestFit="1" customWidth="1"/>
    <col min="2317" max="2317" width="12.5703125" style="27" bestFit="1" customWidth="1"/>
    <col min="2318" max="2318" width="11.5703125" style="27" bestFit="1" customWidth="1"/>
    <col min="2319" max="2319" width="10.140625" style="27" bestFit="1" customWidth="1"/>
    <col min="2320" max="2326" width="11.140625" style="27" bestFit="1" customWidth="1"/>
    <col min="2327" max="2327" width="10.140625" style="27" bestFit="1" customWidth="1"/>
    <col min="2328" max="2328" width="19.140625" style="27" bestFit="1" customWidth="1"/>
    <col min="2329" max="2329" width="18.7109375" style="27" bestFit="1" customWidth="1"/>
    <col min="2330" max="2333" width="11.140625" style="27" bestFit="1" customWidth="1"/>
    <col min="2334" max="2334" width="20.85546875" style="27" bestFit="1" customWidth="1"/>
    <col min="2335" max="2336" width="19.140625" style="27" bestFit="1" customWidth="1"/>
    <col min="2337" max="2337" width="18.7109375" style="27" bestFit="1" customWidth="1"/>
    <col min="2338" max="2560" width="9.140625" style="27"/>
    <col min="2561" max="2561" width="11.7109375" style="27" bestFit="1" customWidth="1"/>
    <col min="2562" max="2565" width="11.140625" style="27" bestFit="1" customWidth="1"/>
    <col min="2566" max="2566" width="20.85546875" style="27" bestFit="1" customWidth="1"/>
    <col min="2567" max="2567" width="10.140625" style="27" bestFit="1" customWidth="1"/>
    <col min="2568" max="2568" width="11.140625" style="27" bestFit="1" customWidth="1"/>
    <col min="2569" max="2569" width="14.140625" style="27" bestFit="1" customWidth="1"/>
    <col min="2570" max="2570" width="11.140625" style="27" bestFit="1" customWidth="1"/>
    <col min="2571" max="2571" width="13.140625" style="27" bestFit="1" customWidth="1"/>
    <col min="2572" max="2572" width="11.140625" style="27" bestFit="1" customWidth="1"/>
    <col min="2573" max="2573" width="12.5703125" style="27" bestFit="1" customWidth="1"/>
    <col min="2574" max="2574" width="11.5703125" style="27" bestFit="1" customWidth="1"/>
    <col min="2575" max="2575" width="10.140625" style="27" bestFit="1" customWidth="1"/>
    <col min="2576" max="2582" width="11.140625" style="27" bestFit="1" customWidth="1"/>
    <col min="2583" max="2583" width="10.140625" style="27" bestFit="1" customWidth="1"/>
    <col min="2584" max="2584" width="19.140625" style="27" bestFit="1" customWidth="1"/>
    <col min="2585" max="2585" width="18.7109375" style="27" bestFit="1" customWidth="1"/>
    <col min="2586" max="2589" width="11.140625" style="27" bestFit="1" customWidth="1"/>
    <col min="2590" max="2590" width="20.85546875" style="27" bestFit="1" customWidth="1"/>
    <col min="2591" max="2592" width="19.140625" style="27" bestFit="1" customWidth="1"/>
    <col min="2593" max="2593" width="18.7109375" style="27" bestFit="1" customWidth="1"/>
    <col min="2594" max="2816" width="9.140625" style="27"/>
    <col min="2817" max="2817" width="11.7109375" style="27" bestFit="1" customWidth="1"/>
    <col min="2818" max="2821" width="11.140625" style="27" bestFit="1" customWidth="1"/>
    <col min="2822" max="2822" width="20.85546875" style="27" bestFit="1" customWidth="1"/>
    <col min="2823" max="2823" width="10.140625" style="27" bestFit="1" customWidth="1"/>
    <col min="2824" max="2824" width="11.140625" style="27" bestFit="1" customWidth="1"/>
    <col min="2825" max="2825" width="14.140625" style="27" bestFit="1" customWidth="1"/>
    <col min="2826" max="2826" width="11.140625" style="27" bestFit="1" customWidth="1"/>
    <col min="2827" max="2827" width="13.140625" style="27" bestFit="1" customWidth="1"/>
    <col min="2828" max="2828" width="11.140625" style="27" bestFit="1" customWidth="1"/>
    <col min="2829" max="2829" width="12.5703125" style="27" bestFit="1" customWidth="1"/>
    <col min="2830" max="2830" width="11.5703125" style="27" bestFit="1" customWidth="1"/>
    <col min="2831" max="2831" width="10.140625" style="27" bestFit="1" customWidth="1"/>
    <col min="2832" max="2838" width="11.140625" style="27" bestFit="1" customWidth="1"/>
    <col min="2839" max="2839" width="10.140625" style="27" bestFit="1" customWidth="1"/>
    <col min="2840" max="2840" width="19.140625" style="27" bestFit="1" customWidth="1"/>
    <col min="2841" max="2841" width="18.7109375" style="27" bestFit="1" customWidth="1"/>
    <col min="2842" max="2845" width="11.140625" style="27" bestFit="1" customWidth="1"/>
    <col min="2846" max="2846" width="20.85546875" style="27" bestFit="1" customWidth="1"/>
    <col min="2847" max="2848" width="19.140625" style="27" bestFit="1" customWidth="1"/>
    <col min="2849" max="2849" width="18.7109375" style="27" bestFit="1" customWidth="1"/>
    <col min="2850" max="3072" width="9.140625" style="27"/>
    <col min="3073" max="3073" width="11.7109375" style="27" bestFit="1" customWidth="1"/>
    <col min="3074" max="3077" width="11.140625" style="27" bestFit="1" customWidth="1"/>
    <col min="3078" max="3078" width="20.85546875" style="27" bestFit="1" customWidth="1"/>
    <col min="3079" max="3079" width="10.140625" style="27" bestFit="1" customWidth="1"/>
    <col min="3080" max="3080" width="11.140625" style="27" bestFit="1" customWidth="1"/>
    <col min="3081" max="3081" width="14.140625" style="27" bestFit="1" customWidth="1"/>
    <col min="3082" max="3082" width="11.140625" style="27" bestFit="1" customWidth="1"/>
    <col min="3083" max="3083" width="13.140625" style="27" bestFit="1" customWidth="1"/>
    <col min="3084" max="3084" width="11.140625" style="27" bestFit="1" customWidth="1"/>
    <col min="3085" max="3085" width="12.5703125" style="27" bestFit="1" customWidth="1"/>
    <col min="3086" max="3086" width="11.5703125" style="27" bestFit="1" customWidth="1"/>
    <col min="3087" max="3087" width="10.140625" style="27" bestFit="1" customWidth="1"/>
    <col min="3088" max="3094" width="11.140625" style="27" bestFit="1" customWidth="1"/>
    <col min="3095" max="3095" width="10.140625" style="27" bestFit="1" customWidth="1"/>
    <col min="3096" max="3096" width="19.140625" style="27" bestFit="1" customWidth="1"/>
    <col min="3097" max="3097" width="18.7109375" style="27" bestFit="1" customWidth="1"/>
    <col min="3098" max="3101" width="11.140625" style="27" bestFit="1" customWidth="1"/>
    <col min="3102" max="3102" width="20.85546875" style="27" bestFit="1" customWidth="1"/>
    <col min="3103" max="3104" width="19.140625" style="27" bestFit="1" customWidth="1"/>
    <col min="3105" max="3105" width="18.7109375" style="27" bestFit="1" customWidth="1"/>
    <col min="3106" max="3328" width="9.140625" style="27"/>
    <col min="3329" max="3329" width="11.7109375" style="27" bestFit="1" customWidth="1"/>
    <col min="3330" max="3333" width="11.140625" style="27" bestFit="1" customWidth="1"/>
    <col min="3334" max="3334" width="20.85546875" style="27" bestFit="1" customWidth="1"/>
    <col min="3335" max="3335" width="10.140625" style="27" bestFit="1" customWidth="1"/>
    <col min="3336" max="3336" width="11.140625" style="27" bestFit="1" customWidth="1"/>
    <col min="3337" max="3337" width="14.140625" style="27" bestFit="1" customWidth="1"/>
    <col min="3338" max="3338" width="11.140625" style="27" bestFit="1" customWidth="1"/>
    <col min="3339" max="3339" width="13.140625" style="27" bestFit="1" customWidth="1"/>
    <col min="3340" max="3340" width="11.140625" style="27" bestFit="1" customWidth="1"/>
    <col min="3341" max="3341" width="12.5703125" style="27" bestFit="1" customWidth="1"/>
    <col min="3342" max="3342" width="11.5703125" style="27" bestFit="1" customWidth="1"/>
    <col min="3343" max="3343" width="10.140625" style="27" bestFit="1" customWidth="1"/>
    <col min="3344" max="3350" width="11.140625" style="27" bestFit="1" customWidth="1"/>
    <col min="3351" max="3351" width="10.140625" style="27" bestFit="1" customWidth="1"/>
    <col min="3352" max="3352" width="19.140625" style="27" bestFit="1" customWidth="1"/>
    <col min="3353" max="3353" width="18.7109375" style="27" bestFit="1" customWidth="1"/>
    <col min="3354" max="3357" width="11.140625" style="27" bestFit="1" customWidth="1"/>
    <col min="3358" max="3358" width="20.85546875" style="27" bestFit="1" customWidth="1"/>
    <col min="3359" max="3360" width="19.140625" style="27" bestFit="1" customWidth="1"/>
    <col min="3361" max="3361" width="18.7109375" style="27" bestFit="1" customWidth="1"/>
    <col min="3362" max="3584" width="9.140625" style="27"/>
    <col min="3585" max="3585" width="11.7109375" style="27" bestFit="1" customWidth="1"/>
    <col min="3586" max="3589" width="11.140625" style="27" bestFit="1" customWidth="1"/>
    <col min="3590" max="3590" width="20.85546875" style="27" bestFit="1" customWidth="1"/>
    <col min="3591" max="3591" width="10.140625" style="27" bestFit="1" customWidth="1"/>
    <col min="3592" max="3592" width="11.140625" style="27" bestFit="1" customWidth="1"/>
    <col min="3593" max="3593" width="14.140625" style="27" bestFit="1" customWidth="1"/>
    <col min="3594" max="3594" width="11.140625" style="27" bestFit="1" customWidth="1"/>
    <col min="3595" max="3595" width="13.140625" style="27" bestFit="1" customWidth="1"/>
    <col min="3596" max="3596" width="11.140625" style="27" bestFit="1" customWidth="1"/>
    <col min="3597" max="3597" width="12.5703125" style="27" bestFit="1" customWidth="1"/>
    <col min="3598" max="3598" width="11.5703125" style="27" bestFit="1" customWidth="1"/>
    <col min="3599" max="3599" width="10.140625" style="27" bestFit="1" customWidth="1"/>
    <col min="3600" max="3606" width="11.140625" style="27" bestFit="1" customWidth="1"/>
    <col min="3607" max="3607" width="10.140625" style="27" bestFit="1" customWidth="1"/>
    <col min="3608" max="3608" width="19.140625" style="27" bestFit="1" customWidth="1"/>
    <col min="3609" max="3609" width="18.7109375" style="27" bestFit="1" customWidth="1"/>
    <col min="3610" max="3613" width="11.140625" style="27" bestFit="1" customWidth="1"/>
    <col min="3614" max="3614" width="20.85546875" style="27" bestFit="1" customWidth="1"/>
    <col min="3615" max="3616" width="19.140625" style="27" bestFit="1" customWidth="1"/>
    <col min="3617" max="3617" width="18.7109375" style="27" bestFit="1" customWidth="1"/>
    <col min="3618" max="3840" width="9.140625" style="27"/>
    <col min="3841" max="3841" width="11.7109375" style="27" bestFit="1" customWidth="1"/>
    <col min="3842" max="3845" width="11.140625" style="27" bestFit="1" customWidth="1"/>
    <col min="3846" max="3846" width="20.85546875" style="27" bestFit="1" customWidth="1"/>
    <col min="3847" max="3847" width="10.140625" style="27" bestFit="1" customWidth="1"/>
    <col min="3848" max="3848" width="11.140625" style="27" bestFit="1" customWidth="1"/>
    <col min="3849" max="3849" width="14.140625" style="27" bestFit="1" customWidth="1"/>
    <col min="3850" max="3850" width="11.140625" style="27" bestFit="1" customWidth="1"/>
    <col min="3851" max="3851" width="13.140625" style="27" bestFit="1" customWidth="1"/>
    <col min="3852" max="3852" width="11.140625" style="27" bestFit="1" customWidth="1"/>
    <col min="3853" max="3853" width="12.5703125" style="27" bestFit="1" customWidth="1"/>
    <col min="3854" max="3854" width="11.5703125" style="27" bestFit="1" customWidth="1"/>
    <col min="3855" max="3855" width="10.140625" style="27" bestFit="1" customWidth="1"/>
    <col min="3856" max="3862" width="11.140625" style="27" bestFit="1" customWidth="1"/>
    <col min="3863" max="3863" width="10.140625" style="27" bestFit="1" customWidth="1"/>
    <col min="3864" max="3864" width="19.140625" style="27" bestFit="1" customWidth="1"/>
    <col min="3865" max="3865" width="18.7109375" style="27" bestFit="1" customWidth="1"/>
    <col min="3866" max="3869" width="11.140625" style="27" bestFit="1" customWidth="1"/>
    <col min="3870" max="3870" width="20.85546875" style="27" bestFit="1" customWidth="1"/>
    <col min="3871" max="3872" width="19.140625" style="27" bestFit="1" customWidth="1"/>
    <col min="3873" max="3873" width="18.7109375" style="27" bestFit="1" customWidth="1"/>
    <col min="3874" max="4096" width="9.140625" style="27"/>
    <col min="4097" max="4097" width="11.7109375" style="27" bestFit="1" customWidth="1"/>
    <col min="4098" max="4101" width="11.140625" style="27" bestFit="1" customWidth="1"/>
    <col min="4102" max="4102" width="20.85546875" style="27" bestFit="1" customWidth="1"/>
    <col min="4103" max="4103" width="10.140625" style="27" bestFit="1" customWidth="1"/>
    <col min="4104" max="4104" width="11.140625" style="27" bestFit="1" customWidth="1"/>
    <col min="4105" max="4105" width="14.140625" style="27" bestFit="1" customWidth="1"/>
    <col min="4106" max="4106" width="11.140625" style="27" bestFit="1" customWidth="1"/>
    <col min="4107" max="4107" width="13.140625" style="27" bestFit="1" customWidth="1"/>
    <col min="4108" max="4108" width="11.140625" style="27" bestFit="1" customWidth="1"/>
    <col min="4109" max="4109" width="12.5703125" style="27" bestFit="1" customWidth="1"/>
    <col min="4110" max="4110" width="11.5703125" style="27" bestFit="1" customWidth="1"/>
    <col min="4111" max="4111" width="10.140625" style="27" bestFit="1" customWidth="1"/>
    <col min="4112" max="4118" width="11.140625" style="27" bestFit="1" customWidth="1"/>
    <col min="4119" max="4119" width="10.140625" style="27" bestFit="1" customWidth="1"/>
    <col min="4120" max="4120" width="19.140625" style="27" bestFit="1" customWidth="1"/>
    <col min="4121" max="4121" width="18.7109375" style="27" bestFit="1" customWidth="1"/>
    <col min="4122" max="4125" width="11.140625" style="27" bestFit="1" customWidth="1"/>
    <col min="4126" max="4126" width="20.85546875" style="27" bestFit="1" customWidth="1"/>
    <col min="4127" max="4128" width="19.140625" style="27" bestFit="1" customWidth="1"/>
    <col min="4129" max="4129" width="18.7109375" style="27" bestFit="1" customWidth="1"/>
    <col min="4130" max="4352" width="9.140625" style="27"/>
    <col min="4353" max="4353" width="11.7109375" style="27" bestFit="1" customWidth="1"/>
    <col min="4354" max="4357" width="11.140625" style="27" bestFit="1" customWidth="1"/>
    <col min="4358" max="4358" width="20.85546875" style="27" bestFit="1" customWidth="1"/>
    <col min="4359" max="4359" width="10.140625" style="27" bestFit="1" customWidth="1"/>
    <col min="4360" max="4360" width="11.140625" style="27" bestFit="1" customWidth="1"/>
    <col min="4361" max="4361" width="14.140625" style="27" bestFit="1" customWidth="1"/>
    <col min="4362" max="4362" width="11.140625" style="27" bestFit="1" customWidth="1"/>
    <col min="4363" max="4363" width="13.140625" style="27" bestFit="1" customWidth="1"/>
    <col min="4364" max="4364" width="11.140625" style="27" bestFit="1" customWidth="1"/>
    <col min="4365" max="4365" width="12.5703125" style="27" bestFit="1" customWidth="1"/>
    <col min="4366" max="4366" width="11.5703125" style="27" bestFit="1" customWidth="1"/>
    <col min="4367" max="4367" width="10.140625" style="27" bestFit="1" customWidth="1"/>
    <col min="4368" max="4374" width="11.140625" style="27" bestFit="1" customWidth="1"/>
    <col min="4375" max="4375" width="10.140625" style="27" bestFit="1" customWidth="1"/>
    <col min="4376" max="4376" width="19.140625" style="27" bestFit="1" customWidth="1"/>
    <col min="4377" max="4377" width="18.7109375" style="27" bestFit="1" customWidth="1"/>
    <col min="4378" max="4381" width="11.140625" style="27" bestFit="1" customWidth="1"/>
    <col min="4382" max="4382" width="20.85546875" style="27" bestFit="1" customWidth="1"/>
    <col min="4383" max="4384" width="19.140625" style="27" bestFit="1" customWidth="1"/>
    <col min="4385" max="4385" width="18.7109375" style="27" bestFit="1" customWidth="1"/>
    <col min="4386" max="4608" width="9.140625" style="27"/>
    <col min="4609" max="4609" width="11.7109375" style="27" bestFit="1" customWidth="1"/>
    <col min="4610" max="4613" width="11.140625" style="27" bestFit="1" customWidth="1"/>
    <col min="4614" max="4614" width="20.85546875" style="27" bestFit="1" customWidth="1"/>
    <col min="4615" max="4615" width="10.140625" style="27" bestFit="1" customWidth="1"/>
    <col min="4616" max="4616" width="11.140625" style="27" bestFit="1" customWidth="1"/>
    <col min="4617" max="4617" width="14.140625" style="27" bestFit="1" customWidth="1"/>
    <col min="4618" max="4618" width="11.140625" style="27" bestFit="1" customWidth="1"/>
    <col min="4619" max="4619" width="13.140625" style="27" bestFit="1" customWidth="1"/>
    <col min="4620" max="4620" width="11.140625" style="27" bestFit="1" customWidth="1"/>
    <col min="4621" max="4621" width="12.5703125" style="27" bestFit="1" customWidth="1"/>
    <col min="4622" max="4622" width="11.5703125" style="27" bestFit="1" customWidth="1"/>
    <col min="4623" max="4623" width="10.140625" style="27" bestFit="1" customWidth="1"/>
    <col min="4624" max="4630" width="11.140625" style="27" bestFit="1" customWidth="1"/>
    <col min="4631" max="4631" width="10.140625" style="27" bestFit="1" customWidth="1"/>
    <col min="4632" max="4632" width="19.140625" style="27" bestFit="1" customWidth="1"/>
    <col min="4633" max="4633" width="18.7109375" style="27" bestFit="1" customWidth="1"/>
    <col min="4634" max="4637" width="11.140625" style="27" bestFit="1" customWidth="1"/>
    <col min="4638" max="4638" width="20.85546875" style="27" bestFit="1" customWidth="1"/>
    <col min="4639" max="4640" width="19.140625" style="27" bestFit="1" customWidth="1"/>
    <col min="4641" max="4641" width="18.7109375" style="27" bestFit="1" customWidth="1"/>
    <col min="4642" max="4864" width="9.140625" style="27"/>
    <col min="4865" max="4865" width="11.7109375" style="27" bestFit="1" customWidth="1"/>
    <col min="4866" max="4869" width="11.140625" style="27" bestFit="1" customWidth="1"/>
    <col min="4870" max="4870" width="20.85546875" style="27" bestFit="1" customWidth="1"/>
    <col min="4871" max="4871" width="10.140625" style="27" bestFit="1" customWidth="1"/>
    <col min="4872" max="4872" width="11.140625" style="27" bestFit="1" customWidth="1"/>
    <col min="4873" max="4873" width="14.140625" style="27" bestFit="1" customWidth="1"/>
    <col min="4874" max="4874" width="11.140625" style="27" bestFit="1" customWidth="1"/>
    <col min="4875" max="4875" width="13.140625" style="27" bestFit="1" customWidth="1"/>
    <col min="4876" max="4876" width="11.140625" style="27" bestFit="1" customWidth="1"/>
    <col min="4877" max="4877" width="12.5703125" style="27" bestFit="1" customWidth="1"/>
    <col min="4878" max="4878" width="11.5703125" style="27" bestFit="1" customWidth="1"/>
    <col min="4879" max="4879" width="10.140625" style="27" bestFit="1" customWidth="1"/>
    <col min="4880" max="4886" width="11.140625" style="27" bestFit="1" customWidth="1"/>
    <col min="4887" max="4887" width="10.140625" style="27" bestFit="1" customWidth="1"/>
    <col min="4888" max="4888" width="19.140625" style="27" bestFit="1" customWidth="1"/>
    <col min="4889" max="4889" width="18.7109375" style="27" bestFit="1" customWidth="1"/>
    <col min="4890" max="4893" width="11.140625" style="27" bestFit="1" customWidth="1"/>
    <col min="4894" max="4894" width="20.85546875" style="27" bestFit="1" customWidth="1"/>
    <col min="4895" max="4896" width="19.140625" style="27" bestFit="1" customWidth="1"/>
    <col min="4897" max="4897" width="18.7109375" style="27" bestFit="1" customWidth="1"/>
    <col min="4898" max="5120" width="9.140625" style="27"/>
    <col min="5121" max="5121" width="11.7109375" style="27" bestFit="1" customWidth="1"/>
    <col min="5122" max="5125" width="11.140625" style="27" bestFit="1" customWidth="1"/>
    <col min="5126" max="5126" width="20.85546875" style="27" bestFit="1" customWidth="1"/>
    <col min="5127" max="5127" width="10.140625" style="27" bestFit="1" customWidth="1"/>
    <col min="5128" max="5128" width="11.140625" style="27" bestFit="1" customWidth="1"/>
    <col min="5129" max="5129" width="14.140625" style="27" bestFit="1" customWidth="1"/>
    <col min="5130" max="5130" width="11.140625" style="27" bestFit="1" customWidth="1"/>
    <col min="5131" max="5131" width="13.140625" style="27" bestFit="1" customWidth="1"/>
    <col min="5132" max="5132" width="11.140625" style="27" bestFit="1" customWidth="1"/>
    <col min="5133" max="5133" width="12.5703125" style="27" bestFit="1" customWidth="1"/>
    <col min="5134" max="5134" width="11.5703125" style="27" bestFit="1" customWidth="1"/>
    <col min="5135" max="5135" width="10.140625" style="27" bestFit="1" customWidth="1"/>
    <col min="5136" max="5142" width="11.140625" style="27" bestFit="1" customWidth="1"/>
    <col min="5143" max="5143" width="10.140625" style="27" bestFit="1" customWidth="1"/>
    <col min="5144" max="5144" width="19.140625" style="27" bestFit="1" customWidth="1"/>
    <col min="5145" max="5145" width="18.7109375" style="27" bestFit="1" customWidth="1"/>
    <col min="5146" max="5149" width="11.140625" style="27" bestFit="1" customWidth="1"/>
    <col min="5150" max="5150" width="20.85546875" style="27" bestFit="1" customWidth="1"/>
    <col min="5151" max="5152" width="19.140625" style="27" bestFit="1" customWidth="1"/>
    <col min="5153" max="5153" width="18.7109375" style="27" bestFit="1" customWidth="1"/>
    <col min="5154" max="5376" width="9.140625" style="27"/>
    <col min="5377" max="5377" width="11.7109375" style="27" bestFit="1" customWidth="1"/>
    <col min="5378" max="5381" width="11.140625" style="27" bestFit="1" customWidth="1"/>
    <col min="5382" max="5382" width="20.85546875" style="27" bestFit="1" customWidth="1"/>
    <col min="5383" max="5383" width="10.140625" style="27" bestFit="1" customWidth="1"/>
    <col min="5384" max="5384" width="11.140625" style="27" bestFit="1" customWidth="1"/>
    <col min="5385" max="5385" width="14.140625" style="27" bestFit="1" customWidth="1"/>
    <col min="5386" max="5386" width="11.140625" style="27" bestFit="1" customWidth="1"/>
    <col min="5387" max="5387" width="13.140625" style="27" bestFit="1" customWidth="1"/>
    <col min="5388" max="5388" width="11.140625" style="27" bestFit="1" customWidth="1"/>
    <col min="5389" max="5389" width="12.5703125" style="27" bestFit="1" customWidth="1"/>
    <col min="5390" max="5390" width="11.5703125" style="27" bestFit="1" customWidth="1"/>
    <col min="5391" max="5391" width="10.140625" style="27" bestFit="1" customWidth="1"/>
    <col min="5392" max="5398" width="11.140625" style="27" bestFit="1" customWidth="1"/>
    <col min="5399" max="5399" width="10.140625" style="27" bestFit="1" customWidth="1"/>
    <col min="5400" max="5400" width="19.140625" style="27" bestFit="1" customWidth="1"/>
    <col min="5401" max="5401" width="18.7109375" style="27" bestFit="1" customWidth="1"/>
    <col min="5402" max="5405" width="11.140625" style="27" bestFit="1" customWidth="1"/>
    <col min="5406" max="5406" width="20.85546875" style="27" bestFit="1" customWidth="1"/>
    <col min="5407" max="5408" width="19.140625" style="27" bestFit="1" customWidth="1"/>
    <col min="5409" max="5409" width="18.7109375" style="27" bestFit="1" customWidth="1"/>
    <col min="5410" max="5632" width="9.140625" style="27"/>
    <col min="5633" max="5633" width="11.7109375" style="27" bestFit="1" customWidth="1"/>
    <col min="5634" max="5637" width="11.140625" style="27" bestFit="1" customWidth="1"/>
    <col min="5638" max="5638" width="20.85546875" style="27" bestFit="1" customWidth="1"/>
    <col min="5639" max="5639" width="10.140625" style="27" bestFit="1" customWidth="1"/>
    <col min="5640" max="5640" width="11.140625" style="27" bestFit="1" customWidth="1"/>
    <col min="5641" max="5641" width="14.140625" style="27" bestFit="1" customWidth="1"/>
    <col min="5642" max="5642" width="11.140625" style="27" bestFit="1" customWidth="1"/>
    <col min="5643" max="5643" width="13.140625" style="27" bestFit="1" customWidth="1"/>
    <col min="5644" max="5644" width="11.140625" style="27" bestFit="1" customWidth="1"/>
    <col min="5645" max="5645" width="12.5703125" style="27" bestFit="1" customWidth="1"/>
    <col min="5646" max="5646" width="11.5703125" style="27" bestFit="1" customWidth="1"/>
    <col min="5647" max="5647" width="10.140625" style="27" bestFit="1" customWidth="1"/>
    <col min="5648" max="5654" width="11.140625" style="27" bestFit="1" customWidth="1"/>
    <col min="5655" max="5655" width="10.140625" style="27" bestFit="1" customWidth="1"/>
    <col min="5656" max="5656" width="19.140625" style="27" bestFit="1" customWidth="1"/>
    <col min="5657" max="5657" width="18.7109375" style="27" bestFit="1" customWidth="1"/>
    <col min="5658" max="5661" width="11.140625" style="27" bestFit="1" customWidth="1"/>
    <col min="5662" max="5662" width="20.85546875" style="27" bestFit="1" customWidth="1"/>
    <col min="5663" max="5664" width="19.140625" style="27" bestFit="1" customWidth="1"/>
    <col min="5665" max="5665" width="18.7109375" style="27" bestFit="1" customWidth="1"/>
    <col min="5666" max="5888" width="9.140625" style="27"/>
    <col min="5889" max="5889" width="11.7109375" style="27" bestFit="1" customWidth="1"/>
    <col min="5890" max="5893" width="11.140625" style="27" bestFit="1" customWidth="1"/>
    <col min="5894" max="5894" width="20.85546875" style="27" bestFit="1" customWidth="1"/>
    <col min="5895" max="5895" width="10.140625" style="27" bestFit="1" customWidth="1"/>
    <col min="5896" max="5896" width="11.140625" style="27" bestFit="1" customWidth="1"/>
    <col min="5897" max="5897" width="14.140625" style="27" bestFit="1" customWidth="1"/>
    <col min="5898" max="5898" width="11.140625" style="27" bestFit="1" customWidth="1"/>
    <col min="5899" max="5899" width="13.140625" style="27" bestFit="1" customWidth="1"/>
    <col min="5900" max="5900" width="11.140625" style="27" bestFit="1" customWidth="1"/>
    <col min="5901" max="5901" width="12.5703125" style="27" bestFit="1" customWidth="1"/>
    <col min="5902" max="5902" width="11.5703125" style="27" bestFit="1" customWidth="1"/>
    <col min="5903" max="5903" width="10.140625" style="27" bestFit="1" customWidth="1"/>
    <col min="5904" max="5910" width="11.140625" style="27" bestFit="1" customWidth="1"/>
    <col min="5911" max="5911" width="10.140625" style="27" bestFit="1" customWidth="1"/>
    <col min="5912" max="5912" width="19.140625" style="27" bestFit="1" customWidth="1"/>
    <col min="5913" max="5913" width="18.7109375" style="27" bestFit="1" customWidth="1"/>
    <col min="5914" max="5917" width="11.140625" style="27" bestFit="1" customWidth="1"/>
    <col min="5918" max="5918" width="20.85546875" style="27" bestFit="1" customWidth="1"/>
    <col min="5919" max="5920" width="19.140625" style="27" bestFit="1" customWidth="1"/>
    <col min="5921" max="5921" width="18.7109375" style="27" bestFit="1" customWidth="1"/>
    <col min="5922" max="6144" width="9.140625" style="27"/>
    <col min="6145" max="6145" width="11.7109375" style="27" bestFit="1" customWidth="1"/>
    <col min="6146" max="6149" width="11.140625" style="27" bestFit="1" customWidth="1"/>
    <col min="6150" max="6150" width="20.85546875" style="27" bestFit="1" customWidth="1"/>
    <col min="6151" max="6151" width="10.140625" style="27" bestFit="1" customWidth="1"/>
    <col min="6152" max="6152" width="11.140625" style="27" bestFit="1" customWidth="1"/>
    <col min="6153" max="6153" width="14.140625" style="27" bestFit="1" customWidth="1"/>
    <col min="6154" max="6154" width="11.140625" style="27" bestFit="1" customWidth="1"/>
    <col min="6155" max="6155" width="13.140625" style="27" bestFit="1" customWidth="1"/>
    <col min="6156" max="6156" width="11.140625" style="27" bestFit="1" customWidth="1"/>
    <col min="6157" max="6157" width="12.5703125" style="27" bestFit="1" customWidth="1"/>
    <col min="6158" max="6158" width="11.5703125" style="27" bestFit="1" customWidth="1"/>
    <col min="6159" max="6159" width="10.140625" style="27" bestFit="1" customWidth="1"/>
    <col min="6160" max="6166" width="11.140625" style="27" bestFit="1" customWidth="1"/>
    <col min="6167" max="6167" width="10.140625" style="27" bestFit="1" customWidth="1"/>
    <col min="6168" max="6168" width="19.140625" style="27" bestFit="1" customWidth="1"/>
    <col min="6169" max="6169" width="18.7109375" style="27" bestFit="1" customWidth="1"/>
    <col min="6170" max="6173" width="11.140625" style="27" bestFit="1" customWidth="1"/>
    <col min="6174" max="6174" width="20.85546875" style="27" bestFit="1" customWidth="1"/>
    <col min="6175" max="6176" width="19.140625" style="27" bestFit="1" customWidth="1"/>
    <col min="6177" max="6177" width="18.7109375" style="27" bestFit="1" customWidth="1"/>
    <col min="6178" max="6400" width="9.140625" style="27"/>
    <col min="6401" max="6401" width="11.7109375" style="27" bestFit="1" customWidth="1"/>
    <col min="6402" max="6405" width="11.140625" style="27" bestFit="1" customWidth="1"/>
    <col min="6406" max="6406" width="20.85546875" style="27" bestFit="1" customWidth="1"/>
    <col min="6407" max="6407" width="10.140625" style="27" bestFit="1" customWidth="1"/>
    <col min="6408" max="6408" width="11.140625" style="27" bestFit="1" customWidth="1"/>
    <col min="6409" max="6409" width="14.140625" style="27" bestFit="1" customWidth="1"/>
    <col min="6410" max="6410" width="11.140625" style="27" bestFit="1" customWidth="1"/>
    <col min="6411" max="6411" width="13.140625" style="27" bestFit="1" customWidth="1"/>
    <col min="6412" max="6412" width="11.140625" style="27" bestFit="1" customWidth="1"/>
    <col min="6413" max="6413" width="12.5703125" style="27" bestFit="1" customWidth="1"/>
    <col min="6414" max="6414" width="11.5703125" style="27" bestFit="1" customWidth="1"/>
    <col min="6415" max="6415" width="10.140625" style="27" bestFit="1" customWidth="1"/>
    <col min="6416" max="6422" width="11.140625" style="27" bestFit="1" customWidth="1"/>
    <col min="6423" max="6423" width="10.140625" style="27" bestFit="1" customWidth="1"/>
    <col min="6424" max="6424" width="19.140625" style="27" bestFit="1" customWidth="1"/>
    <col min="6425" max="6425" width="18.7109375" style="27" bestFit="1" customWidth="1"/>
    <col min="6426" max="6429" width="11.140625" style="27" bestFit="1" customWidth="1"/>
    <col min="6430" max="6430" width="20.85546875" style="27" bestFit="1" customWidth="1"/>
    <col min="6431" max="6432" width="19.140625" style="27" bestFit="1" customWidth="1"/>
    <col min="6433" max="6433" width="18.7109375" style="27" bestFit="1" customWidth="1"/>
    <col min="6434" max="6656" width="9.140625" style="27"/>
    <col min="6657" max="6657" width="11.7109375" style="27" bestFit="1" customWidth="1"/>
    <col min="6658" max="6661" width="11.140625" style="27" bestFit="1" customWidth="1"/>
    <col min="6662" max="6662" width="20.85546875" style="27" bestFit="1" customWidth="1"/>
    <col min="6663" max="6663" width="10.140625" style="27" bestFit="1" customWidth="1"/>
    <col min="6664" max="6664" width="11.140625" style="27" bestFit="1" customWidth="1"/>
    <col min="6665" max="6665" width="14.140625" style="27" bestFit="1" customWidth="1"/>
    <col min="6666" max="6666" width="11.140625" style="27" bestFit="1" customWidth="1"/>
    <col min="6667" max="6667" width="13.140625" style="27" bestFit="1" customWidth="1"/>
    <col min="6668" max="6668" width="11.140625" style="27" bestFit="1" customWidth="1"/>
    <col min="6669" max="6669" width="12.5703125" style="27" bestFit="1" customWidth="1"/>
    <col min="6670" max="6670" width="11.5703125" style="27" bestFit="1" customWidth="1"/>
    <col min="6671" max="6671" width="10.140625" style="27" bestFit="1" customWidth="1"/>
    <col min="6672" max="6678" width="11.140625" style="27" bestFit="1" customWidth="1"/>
    <col min="6679" max="6679" width="10.140625" style="27" bestFit="1" customWidth="1"/>
    <col min="6680" max="6680" width="19.140625" style="27" bestFit="1" customWidth="1"/>
    <col min="6681" max="6681" width="18.7109375" style="27" bestFit="1" customWidth="1"/>
    <col min="6682" max="6685" width="11.140625" style="27" bestFit="1" customWidth="1"/>
    <col min="6686" max="6686" width="20.85546875" style="27" bestFit="1" customWidth="1"/>
    <col min="6687" max="6688" width="19.140625" style="27" bestFit="1" customWidth="1"/>
    <col min="6689" max="6689" width="18.7109375" style="27" bestFit="1" customWidth="1"/>
    <col min="6690" max="6912" width="9.140625" style="27"/>
    <col min="6913" max="6913" width="11.7109375" style="27" bestFit="1" customWidth="1"/>
    <col min="6914" max="6917" width="11.140625" style="27" bestFit="1" customWidth="1"/>
    <col min="6918" max="6918" width="20.85546875" style="27" bestFit="1" customWidth="1"/>
    <col min="6919" max="6919" width="10.140625" style="27" bestFit="1" customWidth="1"/>
    <col min="6920" max="6920" width="11.140625" style="27" bestFit="1" customWidth="1"/>
    <col min="6921" max="6921" width="14.140625" style="27" bestFit="1" customWidth="1"/>
    <col min="6922" max="6922" width="11.140625" style="27" bestFit="1" customWidth="1"/>
    <col min="6923" max="6923" width="13.140625" style="27" bestFit="1" customWidth="1"/>
    <col min="6924" max="6924" width="11.140625" style="27" bestFit="1" customWidth="1"/>
    <col min="6925" max="6925" width="12.5703125" style="27" bestFit="1" customWidth="1"/>
    <col min="6926" max="6926" width="11.5703125" style="27" bestFit="1" customWidth="1"/>
    <col min="6927" max="6927" width="10.140625" style="27" bestFit="1" customWidth="1"/>
    <col min="6928" max="6934" width="11.140625" style="27" bestFit="1" customWidth="1"/>
    <col min="6935" max="6935" width="10.140625" style="27" bestFit="1" customWidth="1"/>
    <col min="6936" max="6936" width="19.140625" style="27" bestFit="1" customWidth="1"/>
    <col min="6937" max="6937" width="18.7109375" style="27" bestFit="1" customWidth="1"/>
    <col min="6938" max="6941" width="11.140625" style="27" bestFit="1" customWidth="1"/>
    <col min="6942" max="6942" width="20.85546875" style="27" bestFit="1" customWidth="1"/>
    <col min="6943" max="6944" width="19.140625" style="27" bestFit="1" customWidth="1"/>
    <col min="6945" max="6945" width="18.7109375" style="27" bestFit="1" customWidth="1"/>
    <col min="6946" max="7168" width="9.140625" style="27"/>
    <col min="7169" max="7169" width="11.7109375" style="27" bestFit="1" customWidth="1"/>
    <col min="7170" max="7173" width="11.140625" style="27" bestFit="1" customWidth="1"/>
    <col min="7174" max="7174" width="20.85546875" style="27" bestFit="1" customWidth="1"/>
    <col min="7175" max="7175" width="10.140625" style="27" bestFit="1" customWidth="1"/>
    <col min="7176" max="7176" width="11.140625" style="27" bestFit="1" customWidth="1"/>
    <col min="7177" max="7177" width="14.140625" style="27" bestFit="1" customWidth="1"/>
    <col min="7178" max="7178" width="11.140625" style="27" bestFit="1" customWidth="1"/>
    <col min="7179" max="7179" width="13.140625" style="27" bestFit="1" customWidth="1"/>
    <col min="7180" max="7180" width="11.140625" style="27" bestFit="1" customWidth="1"/>
    <col min="7181" max="7181" width="12.5703125" style="27" bestFit="1" customWidth="1"/>
    <col min="7182" max="7182" width="11.5703125" style="27" bestFit="1" customWidth="1"/>
    <col min="7183" max="7183" width="10.140625" style="27" bestFit="1" customWidth="1"/>
    <col min="7184" max="7190" width="11.140625" style="27" bestFit="1" customWidth="1"/>
    <col min="7191" max="7191" width="10.140625" style="27" bestFit="1" customWidth="1"/>
    <col min="7192" max="7192" width="19.140625" style="27" bestFit="1" customWidth="1"/>
    <col min="7193" max="7193" width="18.7109375" style="27" bestFit="1" customWidth="1"/>
    <col min="7194" max="7197" width="11.140625" style="27" bestFit="1" customWidth="1"/>
    <col min="7198" max="7198" width="20.85546875" style="27" bestFit="1" customWidth="1"/>
    <col min="7199" max="7200" width="19.140625" style="27" bestFit="1" customWidth="1"/>
    <col min="7201" max="7201" width="18.7109375" style="27" bestFit="1" customWidth="1"/>
    <col min="7202" max="7424" width="9.140625" style="27"/>
    <col min="7425" max="7425" width="11.7109375" style="27" bestFit="1" customWidth="1"/>
    <col min="7426" max="7429" width="11.140625" style="27" bestFit="1" customWidth="1"/>
    <col min="7430" max="7430" width="20.85546875" style="27" bestFit="1" customWidth="1"/>
    <col min="7431" max="7431" width="10.140625" style="27" bestFit="1" customWidth="1"/>
    <col min="7432" max="7432" width="11.140625" style="27" bestFit="1" customWidth="1"/>
    <col min="7433" max="7433" width="14.140625" style="27" bestFit="1" customWidth="1"/>
    <col min="7434" max="7434" width="11.140625" style="27" bestFit="1" customWidth="1"/>
    <col min="7435" max="7435" width="13.140625" style="27" bestFit="1" customWidth="1"/>
    <col min="7436" max="7436" width="11.140625" style="27" bestFit="1" customWidth="1"/>
    <col min="7437" max="7437" width="12.5703125" style="27" bestFit="1" customWidth="1"/>
    <col min="7438" max="7438" width="11.5703125" style="27" bestFit="1" customWidth="1"/>
    <col min="7439" max="7439" width="10.140625" style="27" bestFit="1" customWidth="1"/>
    <col min="7440" max="7446" width="11.140625" style="27" bestFit="1" customWidth="1"/>
    <col min="7447" max="7447" width="10.140625" style="27" bestFit="1" customWidth="1"/>
    <col min="7448" max="7448" width="19.140625" style="27" bestFit="1" customWidth="1"/>
    <col min="7449" max="7449" width="18.7109375" style="27" bestFit="1" customWidth="1"/>
    <col min="7450" max="7453" width="11.140625" style="27" bestFit="1" customWidth="1"/>
    <col min="7454" max="7454" width="20.85546875" style="27" bestFit="1" customWidth="1"/>
    <col min="7455" max="7456" width="19.140625" style="27" bestFit="1" customWidth="1"/>
    <col min="7457" max="7457" width="18.7109375" style="27" bestFit="1" customWidth="1"/>
    <col min="7458" max="7680" width="9.140625" style="27"/>
    <col min="7681" max="7681" width="11.7109375" style="27" bestFit="1" customWidth="1"/>
    <col min="7682" max="7685" width="11.140625" style="27" bestFit="1" customWidth="1"/>
    <col min="7686" max="7686" width="20.85546875" style="27" bestFit="1" customWidth="1"/>
    <col min="7687" max="7687" width="10.140625" style="27" bestFit="1" customWidth="1"/>
    <col min="7688" max="7688" width="11.140625" style="27" bestFit="1" customWidth="1"/>
    <col min="7689" max="7689" width="14.140625" style="27" bestFit="1" customWidth="1"/>
    <col min="7690" max="7690" width="11.140625" style="27" bestFit="1" customWidth="1"/>
    <col min="7691" max="7691" width="13.140625" style="27" bestFit="1" customWidth="1"/>
    <col min="7692" max="7692" width="11.140625" style="27" bestFit="1" customWidth="1"/>
    <col min="7693" max="7693" width="12.5703125" style="27" bestFit="1" customWidth="1"/>
    <col min="7694" max="7694" width="11.5703125" style="27" bestFit="1" customWidth="1"/>
    <col min="7695" max="7695" width="10.140625" style="27" bestFit="1" customWidth="1"/>
    <col min="7696" max="7702" width="11.140625" style="27" bestFit="1" customWidth="1"/>
    <col min="7703" max="7703" width="10.140625" style="27" bestFit="1" customWidth="1"/>
    <col min="7704" max="7704" width="19.140625" style="27" bestFit="1" customWidth="1"/>
    <col min="7705" max="7705" width="18.7109375" style="27" bestFit="1" customWidth="1"/>
    <col min="7706" max="7709" width="11.140625" style="27" bestFit="1" customWidth="1"/>
    <col min="7710" max="7710" width="20.85546875" style="27" bestFit="1" customWidth="1"/>
    <col min="7711" max="7712" width="19.140625" style="27" bestFit="1" customWidth="1"/>
    <col min="7713" max="7713" width="18.7109375" style="27" bestFit="1" customWidth="1"/>
    <col min="7714" max="7936" width="9.140625" style="27"/>
    <col min="7937" max="7937" width="11.7109375" style="27" bestFit="1" customWidth="1"/>
    <col min="7938" max="7941" width="11.140625" style="27" bestFit="1" customWidth="1"/>
    <col min="7942" max="7942" width="20.85546875" style="27" bestFit="1" customWidth="1"/>
    <col min="7943" max="7943" width="10.140625" style="27" bestFit="1" customWidth="1"/>
    <col min="7944" max="7944" width="11.140625" style="27" bestFit="1" customWidth="1"/>
    <col min="7945" max="7945" width="14.140625" style="27" bestFit="1" customWidth="1"/>
    <col min="7946" max="7946" width="11.140625" style="27" bestFit="1" customWidth="1"/>
    <col min="7947" max="7947" width="13.140625" style="27" bestFit="1" customWidth="1"/>
    <col min="7948" max="7948" width="11.140625" style="27" bestFit="1" customWidth="1"/>
    <col min="7949" max="7949" width="12.5703125" style="27" bestFit="1" customWidth="1"/>
    <col min="7950" max="7950" width="11.5703125" style="27" bestFit="1" customWidth="1"/>
    <col min="7951" max="7951" width="10.140625" style="27" bestFit="1" customWidth="1"/>
    <col min="7952" max="7958" width="11.140625" style="27" bestFit="1" customWidth="1"/>
    <col min="7959" max="7959" width="10.140625" style="27" bestFit="1" customWidth="1"/>
    <col min="7960" max="7960" width="19.140625" style="27" bestFit="1" customWidth="1"/>
    <col min="7961" max="7961" width="18.7109375" style="27" bestFit="1" customWidth="1"/>
    <col min="7962" max="7965" width="11.140625" style="27" bestFit="1" customWidth="1"/>
    <col min="7966" max="7966" width="20.85546875" style="27" bestFit="1" customWidth="1"/>
    <col min="7967" max="7968" width="19.140625" style="27" bestFit="1" customWidth="1"/>
    <col min="7969" max="7969" width="18.7109375" style="27" bestFit="1" customWidth="1"/>
    <col min="7970" max="8192" width="9.140625" style="27"/>
    <col min="8193" max="8193" width="11.7109375" style="27" bestFit="1" customWidth="1"/>
    <col min="8194" max="8197" width="11.140625" style="27" bestFit="1" customWidth="1"/>
    <col min="8198" max="8198" width="20.85546875" style="27" bestFit="1" customWidth="1"/>
    <col min="8199" max="8199" width="10.140625" style="27" bestFit="1" customWidth="1"/>
    <col min="8200" max="8200" width="11.140625" style="27" bestFit="1" customWidth="1"/>
    <col min="8201" max="8201" width="14.140625" style="27" bestFit="1" customWidth="1"/>
    <col min="8202" max="8202" width="11.140625" style="27" bestFit="1" customWidth="1"/>
    <col min="8203" max="8203" width="13.140625" style="27" bestFit="1" customWidth="1"/>
    <col min="8204" max="8204" width="11.140625" style="27" bestFit="1" customWidth="1"/>
    <col min="8205" max="8205" width="12.5703125" style="27" bestFit="1" customWidth="1"/>
    <col min="8206" max="8206" width="11.5703125" style="27" bestFit="1" customWidth="1"/>
    <col min="8207" max="8207" width="10.140625" style="27" bestFit="1" customWidth="1"/>
    <col min="8208" max="8214" width="11.140625" style="27" bestFit="1" customWidth="1"/>
    <col min="8215" max="8215" width="10.140625" style="27" bestFit="1" customWidth="1"/>
    <col min="8216" max="8216" width="19.140625" style="27" bestFit="1" customWidth="1"/>
    <col min="8217" max="8217" width="18.7109375" style="27" bestFit="1" customWidth="1"/>
    <col min="8218" max="8221" width="11.140625" style="27" bestFit="1" customWidth="1"/>
    <col min="8222" max="8222" width="20.85546875" style="27" bestFit="1" customWidth="1"/>
    <col min="8223" max="8224" width="19.140625" style="27" bestFit="1" customWidth="1"/>
    <col min="8225" max="8225" width="18.7109375" style="27" bestFit="1" customWidth="1"/>
    <col min="8226" max="8448" width="9.140625" style="27"/>
    <col min="8449" max="8449" width="11.7109375" style="27" bestFit="1" customWidth="1"/>
    <col min="8450" max="8453" width="11.140625" style="27" bestFit="1" customWidth="1"/>
    <col min="8454" max="8454" width="20.85546875" style="27" bestFit="1" customWidth="1"/>
    <col min="8455" max="8455" width="10.140625" style="27" bestFit="1" customWidth="1"/>
    <col min="8456" max="8456" width="11.140625" style="27" bestFit="1" customWidth="1"/>
    <col min="8457" max="8457" width="14.140625" style="27" bestFit="1" customWidth="1"/>
    <col min="8458" max="8458" width="11.140625" style="27" bestFit="1" customWidth="1"/>
    <col min="8459" max="8459" width="13.140625" style="27" bestFit="1" customWidth="1"/>
    <col min="8460" max="8460" width="11.140625" style="27" bestFit="1" customWidth="1"/>
    <col min="8461" max="8461" width="12.5703125" style="27" bestFit="1" customWidth="1"/>
    <col min="8462" max="8462" width="11.5703125" style="27" bestFit="1" customWidth="1"/>
    <col min="8463" max="8463" width="10.140625" style="27" bestFit="1" customWidth="1"/>
    <col min="8464" max="8470" width="11.140625" style="27" bestFit="1" customWidth="1"/>
    <col min="8471" max="8471" width="10.140625" style="27" bestFit="1" customWidth="1"/>
    <col min="8472" max="8472" width="19.140625" style="27" bestFit="1" customWidth="1"/>
    <col min="8473" max="8473" width="18.7109375" style="27" bestFit="1" customWidth="1"/>
    <col min="8474" max="8477" width="11.140625" style="27" bestFit="1" customWidth="1"/>
    <col min="8478" max="8478" width="20.85546875" style="27" bestFit="1" customWidth="1"/>
    <col min="8479" max="8480" width="19.140625" style="27" bestFit="1" customWidth="1"/>
    <col min="8481" max="8481" width="18.7109375" style="27" bestFit="1" customWidth="1"/>
    <col min="8482" max="8704" width="9.140625" style="27"/>
    <col min="8705" max="8705" width="11.7109375" style="27" bestFit="1" customWidth="1"/>
    <col min="8706" max="8709" width="11.140625" style="27" bestFit="1" customWidth="1"/>
    <col min="8710" max="8710" width="20.85546875" style="27" bestFit="1" customWidth="1"/>
    <col min="8711" max="8711" width="10.140625" style="27" bestFit="1" customWidth="1"/>
    <col min="8712" max="8712" width="11.140625" style="27" bestFit="1" customWidth="1"/>
    <col min="8713" max="8713" width="14.140625" style="27" bestFit="1" customWidth="1"/>
    <col min="8714" max="8714" width="11.140625" style="27" bestFit="1" customWidth="1"/>
    <col min="8715" max="8715" width="13.140625" style="27" bestFit="1" customWidth="1"/>
    <col min="8716" max="8716" width="11.140625" style="27" bestFit="1" customWidth="1"/>
    <col min="8717" max="8717" width="12.5703125" style="27" bestFit="1" customWidth="1"/>
    <col min="8718" max="8718" width="11.5703125" style="27" bestFit="1" customWidth="1"/>
    <col min="8719" max="8719" width="10.140625" style="27" bestFit="1" customWidth="1"/>
    <col min="8720" max="8726" width="11.140625" style="27" bestFit="1" customWidth="1"/>
    <col min="8727" max="8727" width="10.140625" style="27" bestFit="1" customWidth="1"/>
    <col min="8728" max="8728" width="19.140625" style="27" bestFit="1" customWidth="1"/>
    <col min="8729" max="8729" width="18.7109375" style="27" bestFit="1" customWidth="1"/>
    <col min="8730" max="8733" width="11.140625" style="27" bestFit="1" customWidth="1"/>
    <col min="8734" max="8734" width="20.85546875" style="27" bestFit="1" customWidth="1"/>
    <col min="8735" max="8736" width="19.140625" style="27" bestFit="1" customWidth="1"/>
    <col min="8737" max="8737" width="18.7109375" style="27" bestFit="1" customWidth="1"/>
    <col min="8738" max="8960" width="9.140625" style="27"/>
    <col min="8961" max="8961" width="11.7109375" style="27" bestFit="1" customWidth="1"/>
    <col min="8962" max="8965" width="11.140625" style="27" bestFit="1" customWidth="1"/>
    <col min="8966" max="8966" width="20.85546875" style="27" bestFit="1" customWidth="1"/>
    <col min="8967" max="8967" width="10.140625" style="27" bestFit="1" customWidth="1"/>
    <col min="8968" max="8968" width="11.140625" style="27" bestFit="1" customWidth="1"/>
    <col min="8969" max="8969" width="14.140625" style="27" bestFit="1" customWidth="1"/>
    <col min="8970" max="8970" width="11.140625" style="27" bestFit="1" customWidth="1"/>
    <col min="8971" max="8971" width="13.140625" style="27" bestFit="1" customWidth="1"/>
    <col min="8972" max="8972" width="11.140625" style="27" bestFit="1" customWidth="1"/>
    <col min="8973" max="8973" width="12.5703125" style="27" bestFit="1" customWidth="1"/>
    <col min="8974" max="8974" width="11.5703125" style="27" bestFit="1" customWidth="1"/>
    <col min="8975" max="8975" width="10.140625" style="27" bestFit="1" customWidth="1"/>
    <col min="8976" max="8982" width="11.140625" style="27" bestFit="1" customWidth="1"/>
    <col min="8983" max="8983" width="10.140625" style="27" bestFit="1" customWidth="1"/>
    <col min="8984" max="8984" width="19.140625" style="27" bestFit="1" customWidth="1"/>
    <col min="8985" max="8985" width="18.7109375" style="27" bestFit="1" customWidth="1"/>
    <col min="8986" max="8989" width="11.140625" style="27" bestFit="1" customWidth="1"/>
    <col min="8990" max="8990" width="20.85546875" style="27" bestFit="1" customWidth="1"/>
    <col min="8991" max="8992" width="19.140625" style="27" bestFit="1" customWidth="1"/>
    <col min="8993" max="8993" width="18.7109375" style="27" bestFit="1" customWidth="1"/>
    <col min="8994" max="9216" width="9.140625" style="27"/>
    <col min="9217" max="9217" width="11.7109375" style="27" bestFit="1" customWidth="1"/>
    <col min="9218" max="9221" width="11.140625" style="27" bestFit="1" customWidth="1"/>
    <col min="9222" max="9222" width="20.85546875" style="27" bestFit="1" customWidth="1"/>
    <col min="9223" max="9223" width="10.140625" style="27" bestFit="1" customWidth="1"/>
    <col min="9224" max="9224" width="11.140625" style="27" bestFit="1" customWidth="1"/>
    <col min="9225" max="9225" width="14.140625" style="27" bestFit="1" customWidth="1"/>
    <col min="9226" max="9226" width="11.140625" style="27" bestFit="1" customWidth="1"/>
    <col min="9227" max="9227" width="13.140625" style="27" bestFit="1" customWidth="1"/>
    <col min="9228" max="9228" width="11.140625" style="27" bestFit="1" customWidth="1"/>
    <col min="9229" max="9229" width="12.5703125" style="27" bestFit="1" customWidth="1"/>
    <col min="9230" max="9230" width="11.5703125" style="27" bestFit="1" customWidth="1"/>
    <col min="9231" max="9231" width="10.140625" style="27" bestFit="1" customWidth="1"/>
    <col min="9232" max="9238" width="11.140625" style="27" bestFit="1" customWidth="1"/>
    <col min="9239" max="9239" width="10.140625" style="27" bestFit="1" customWidth="1"/>
    <col min="9240" max="9240" width="19.140625" style="27" bestFit="1" customWidth="1"/>
    <col min="9241" max="9241" width="18.7109375" style="27" bestFit="1" customWidth="1"/>
    <col min="9242" max="9245" width="11.140625" style="27" bestFit="1" customWidth="1"/>
    <col min="9246" max="9246" width="20.85546875" style="27" bestFit="1" customWidth="1"/>
    <col min="9247" max="9248" width="19.140625" style="27" bestFit="1" customWidth="1"/>
    <col min="9249" max="9249" width="18.7109375" style="27" bestFit="1" customWidth="1"/>
    <col min="9250" max="9472" width="9.140625" style="27"/>
    <col min="9473" max="9473" width="11.7109375" style="27" bestFit="1" customWidth="1"/>
    <col min="9474" max="9477" width="11.140625" style="27" bestFit="1" customWidth="1"/>
    <col min="9478" max="9478" width="20.85546875" style="27" bestFit="1" customWidth="1"/>
    <col min="9479" max="9479" width="10.140625" style="27" bestFit="1" customWidth="1"/>
    <col min="9480" max="9480" width="11.140625" style="27" bestFit="1" customWidth="1"/>
    <col min="9481" max="9481" width="14.140625" style="27" bestFit="1" customWidth="1"/>
    <col min="9482" max="9482" width="11.140625" style="27" bestFit="1" customWidth="1"/>
    <col min="9483" max="9483" width="13.140625" style="27" bestFit="1" customWidth="1"/>
    <col min="9484" max="9484" width="11.140625" style="27" bestFit="1" customWidth="1"/>
    <col min="9485" max="9485" width="12.5703125" style="27" bestFit="1" customWidth="1"/>
    <col min="9486" max="9486" width="11.5703125" style="27" bestFit="1" customWidth="1"/>
    <col min="9487" max="9487" width="10.140625" style="27" bestFit="1" customWidth="1"/>
    <col min="9488" max="9494" width="11.140625" style="27" bestFit="1" customWidth="1"/>
    <col min="9495" max="9495" width="10.140625" style="27" bestFit="1" customWidth="1"/>
    <col min="9496" max="9496" width="19.140625" style="27" bestFit="1" customWidth="1"/>
    <col min="9497" max="9497" width="18.7109375" style="27" bestFit="1" customWidth="1"/>
    <col min="9498" max="9501" width="11.140625" style="27" bestFit="1" customWidth="1"/>
    <col min="9502" max="9502" width="20.85546875" style="27" bestFit="1" customWidth="1"/>
    <col min="9503" max="9504" width="19.140625" style="27" bestFit="1" customWidth="1"/>
    <col min="9505" max="9505" width="18.7109375" style="27" bestFit="1" customWidth="1"/>
    <col min="9506" max="9728" width="9.140625" style="27"/>
    <col min="9729" max="9729" width="11.7109375" style="27" bestFit="1" customWidth="1"/>
    <col min="9730" max="9733" width="11.140625" style="27" bestFit="1" customWidth="1"/>
    <col min="9734" max="9734" width="20.85546875" style="27" bestFit="1" customWidth="1"/>
    <col min="9735" max="9735" width="10.140625" style="27" bestFit="1" customWidth="1"/>
    <col min="9736" max="9736" width="11.140625" style="27" bestFit="1" customWidth="1"/>
    <col min="9737" max="9737" width="14.140625" style="27" bestFit="1" customWidth="1"/>
    <col min="9738" max="9738" width="11.140625" style="27" bestFit="1" customWidth="1"/>
    <col min="9739" max="9739" width="13.140625" style="27" bestFit="1" customWidth="1"/>
    <col min="9740" max="9740" width="11.140625" style="27" bestFit="1" customWidth="1"/>
    <col min="9741" max="9741" width="12.5703125" style="27" bestFit="1" customWidth="1"/>
    <col min="9742" max="9742" width="11.5703125" style="27" bestFit="1" customWidth="1"/>
    <col min="9743" max="9743" width="10.140625" style="27" bestFit="1" customWidth="1"/>
    <col min="9744" max="9750" width="11.140625" style="27" bestFit="1" customWidth="1"/>
    <col min="9751" max="9751" width="10.140625" style="27" bestFit="1" customWidth="1"/>
    <col min="9752" max="9752" width="19.140625" style="27" bestFit="1" customWidth="1"/>
    <col min="9753" max="9753" width="18.7109375" style="27" bestFit="1" customWidth="1"/>
    <col min="9754" max="9757" width="11.140625" style="27" bestFit="1" customWidth="1"/>
    <col min="9758" max="9758" width="20.85546875" style="27" bestFit="1" customWidth="1"/>
    <col min="9759" max="9760" width="19.140625" style="27" bestFit="1" customWidth="1"/>
    <col min="9761" max="9761" width="18.7109375" style="27" bestFit="1" customWidth="1"/>
    <col min="9762" max="9984" width="9.140625" style="27"/>
    <col min="9985" max="9985" width="11.7109375" style="27" bestFit="1" customWidth="1"/>
    <col min="9986" max="9989" width="11.140625" style="27" bestFit="1" customWidth="1"/>
    <col min="9990" max="9990" width="20.85546875" style="27" bestFit="1" customWidth="1"/>
    <col min="9991" max="9991" width="10.140625" style="27" bestFit="1" customWidth="1"/>
    <col min="9992" max="9992" width="11.140625" style="27" bestFit="1" customWidth="1"/>
    <col min="9993" max="9993" width="14.140625" style="27" bestFit="1" customWidth="1"/>
    <col min="9994" max="9994" width="11.140625" style="27" bestFit="1" customWidth="1"/>
    <col min="9995" max="9995" width="13.140625" style="27" bestFit="1" customWidth="1"/>
    <col min="9996" max="9996" width="11.140625" style="27" bestFit="1" customWidth="1"/>
    <col min="9997" max="9997" width="12.5703125" style="27" bestFit="1" customWidth="1"/>
    <col min="9998" max="9998" width="11.5703125" style="27" bestFit="1" customWidth="1"/>
    <col min="9999" max="9999" width="10.140625" style="27" bestFit="1" customWidth="1"/>
    <col min="10000" max="10006" width="11.140625" style="27" bestFit="1" customWidth="1"/>
    <col min="10007" max="10007" width="10.140625" style="27" bestFit="1" customWidth="1"/>
    <col min="10008" max="10008" width="19.140625" style="27" bestFit="1" customWidth="1"/>
    <col min="10009" max="10009" width="18.7109375" style="27" bestFit="1" customWidth="1"/>
    <col min="10010" max="10013" width="11.140625" style="27" bestFit="1" customWidth="1"/>
    <col min="10014" max="10014" width="20.85546875" style="27" bestFit="1" customWidth="1"/>
    <col min="10015" max="10016" width="19.140625" style="27" bestFit="1" customWidth="1"/>
    <col min="10017" max="10017" width="18.7109375" style="27" bestFit="1" customWidth="1"/>
    <col min="10018" max="10240" width="9.140625" style="27"/>
    <col min="10241" max="10241" width="11.7109375" style="27" bestFit="1" customWidth="1"/>
    <col min="10242" max="10245" width="11.140625" style="27" bestFit="1" customWidth="1"/>
    <col min="10246" max="10246" width="20.85546875" style="27" bestFit="1" customWidth="1"/>
    <col min="10247" max="10247" width="10.140625" style="27" bestFit="1" customWidth="1"/>
    <col min="10248" max="10248" width="11.140625" style="27" bestFit="1" customWidth="1"/>
    <col min="10249" max="10249" width="14.140625" style="27" bestFit="1" customWidth="1"/>
    <col min="10250" max="10250" width="11.140625" style="27" bestFit="1" customWidth="1"/>
    <col min="10251" max="10251" width="13.140625" style="27" bestFit="1" customWidth="1"/>
    <col min="10252" max="10252" width="11.140625" style="27" bestFit="1" customWidth="1"/>
    <col min="10253" max="10253" width="12.5703125" style="27" bestFit="1" customWidth="1"/>
    <col min="10254" max="10254" width="11.5703125" style="27" bestFit="1" customWidth="1"/>
    <col min="10255" max="10255" width="10.140625" style="27" bestFit="1" customWidth="1"/>
    <col min="10256" max="10262" width="11.140625" style="27" bestFit="1" customWidth="1"/>
    <col min="10263" max="10263" width="10.140625" style="27" bestFit="1" customWidth="1"/>
    <col min="10264" max="10264" width="19.140625" style="27" bestFit="1" customWidth="1"/>
    <col min="10265" max="10265" width="18.7109375" style="27" bestFit="1" customWidth="1"/>
    <col min="10266" max="10269" width="11.140625" style="27" bestFit="1" customWidth="1"/>
    <col min="10270" max="10270" width="20.85546875" style="27" bestFit="1" customWidth="1"/>
    <col min="10271" max="10272" width="19.140625" style="27" bestFit="1" customWidth="1"/>
    <col min="10273" max="10273" width="18.7109375" style="27" bestFit="1" customWidth="1"/>
    <col min="10274" max="10496" width="9.140625" style="27"/>
    <col min="10497" max="10497" width="11.7109375" style="27" bestFit="1" customWidth="1"/>
    <col min="10498" max="10501" width="11.140625" style="27" bestFit="1" customWidth="1"/>
    <col min="10502" max="10502" width="20.85546875" style="27" bestFit="1" customWidth="1"/>
    <col min="10503" max="10503" width="10.140625" style="27" bestFit="1" customWidth="1"/>
    <col min="10504" max="10504" width="11.140625" style="27" bestFit="1" customWidth="1"/>
    <col min="10505" max="10505" width="14.140625" style="27" bestFit="1" customWidth="1"/>
    <col min="10506" max="10506" width="11.140625" style="27" bestFit="1" customWidth="1"/>
    <col min="10507" max="10507" width="13.140625" style="27" bestFit="1" customWidth="1"/>
    <col min="10508" max="10508" width="11.140625" style="27" bestFit="1" customWidth="1"/>
    <col min="10509" max="10509" width="12.5703125" style="27" bestFit="1" customWidth="1"/>
    <col min="10510" max="10510" width="11.5703125" style="27" bestFit="1" customWidth="1"/>
    <col min="10511" max="10511" width="10.140625" style="27" bestFit="1" customWidth="1"/>
    <col min="10512" max="10518" width="11.140625" style="27" bestFit="1" customWidth="1"/>
    <col min="10519" max="10519" width="10.140625" style="27" bestFit="1" customWidth="1"/>
    <col min="10520" max="10520" width="19.140625" style="27" bestFit="1" customWidth="1"/>
    <col min="10521" max="10521" width="18.7109375" style="27" bestFit="1" customWidth="1"/>
    <col min="10522" max="10525" width="11.140625" style="27" bestFit="1" customWidth="1"/>
    <col min="10526" max="10526" width="20.85546875" style="27" bestFit="1" customWidth="1"/>
    <col min="10527" max="10528" width="19.140625" style="27" bestFit="1" customWidth="1"/>
    <col min="10529" max="10529" width="18.7109375" style="27" bestFit="1" customWidth="1"/>
    <col min="10530" max="10752" width="9.140625" style="27"/>
    <col min="10753" max="10753" width="11.7109375" style="27" bestFit="1" customWidth="1"/>
    <col min="10754" max="10757" width="11.140625" style="27" bestFit="1" customWidth="1"/>
    <col min="10758" max="10758" width="20.85546875" style="27" bestFit="1" customWidth="1"/>
    <col min="10759" max="10759" width="10.140625" style="27" bestFit="1" customWidth="1"/>
    <col min="10760" max="10760" width="11.140625" style="27" bestFit="1" customWidth="1"/>
    <col min="10761" max="10761" width="14.140625" style="27" bestFit="1" customWidth="1"/>
    <col min="10762" max="10762" width="11.140625" style="27" bestFit="1" customWidth="1"/>
    <col min="10763" max="10763" width="13.140625" style="27" bestFit="1" customWidth="1"/>
    <col min="10764" max="10764" width="11.140625" style="27" bestFit="1" customWidth="1"/>
    <col min="10765" max="10765" width="12.5703125" style="27" bestFit="1" customWidth="1"/>
    <col min="10766" max="10766" width="11.5703125" style="27" bestFit="1" customWidth="1"/>
    <col min="10767" max="10767" width="10.140625" style="27" bestFit="1" customWidth="1"/>
    <col min="10768" max="10774" width="11.140625" style="27" bestFit="1" customWidth="1"/>
    <col min="10775" max="10775" width="10.140625" style="27" bestFit="1" customWidth="1"/>
    <col min="10776" max="10776" width="19.140625" style="27" bestFit="1" customWidth="1"/>
    <col min="10777" max="10777" width="18.7109375" style="27" bestFit="1" customWidth="1"/>
    <col min="10778" max="10781" width="11.140625" style="27" bestFit="1" customWidth="1"/>
    <col min="10782" max="10782" width="20.85546875" style="27" bestFit="1" customWidth="1"/>
    <col min="10783" max="10784" width="19.140625" style="27" bestFit="1" customWidth="1"/>
    <col min="10785" max="10785" width="18.7109375" style="27" bestFit="1" customWidth="1"/>
    <col min="10786" max="11008" width="9.140625" style="27"/>
    <col min="11009" max="11009" width="11.7109375" style="27" bestFit="1" customWidth="1"/>
    <col min="11010" max="11013" width="11.140625" style="27" bestFit="1" customWidth="1"/>
    <col min="11014" max="11014" width="20.85546875" style="27" bestFit="1" customWidth="1"/>
    <col min="11015" max="11015" width="10.140625" style="27" bestFit="1" customWidth="1"/>
    <col min="11016" max="11016" width="11.140625" style="27" bestFit="1" customWidth="1"/>
    <col min="11017" max="11017" width="14.140625" style="27" bestFit="1" customWidth="1"/>
    <col min="11018" max="11018" width="11.140625" style="27" bestFit="1" customWidth="1"/>
    <col min="11019" max="11019" width="13.140625" style="27" bestFit="1" customWidth="1"/>
    <col min="11020" max="11020" width="11.140625" style="27" bestFit="1" customWidth="1"/>
    <col min="11021" max="11021" width="12.5703125" style="27" bestFit="1" customWidth="1"/>
    <col min="11022" max="11022" width="11.5703125" style="27" bestFit="1" customWidth="1"/>
    <col min="11023" max="11023" width="10.140625" style="27" bestFit="1" customWidth="1"/>
    <col min="11024" max="11030" width="11.140625" style="27" bestFit="1" customWidth="1"/>
    <col min="11031" max="11031" width="10.140625" style="27" bestFit="1" customWidth="1"/>
    <col min="11032" max="11032" width="19.140625" style="27" bestFit="1" customWidth="1"/>
    <col min="11033" max="11033" width="18.7109375" style="27" bestFit="1" customWidth="1"/>
    <col min="11034" max="11037" width="11.140625" style="27" bestFit="1" customWidth="1"/>
    <col min="11038" max="11038" width="20.85546875" style="27" bestFit="1" customWidth="1"/>
    <col min="11039" max="11040" width="19.140625" style="27" bestFit="1" customWidth="1"/>
    <col min="11041" max="11041" width="18.7109375" style="27" bestFit="1" customWidth="1"/>
    <col min="11042" max="11264" width="9.140625" style="27"/>
    <col min="11265" max="11265" width="11.7109375" style="27" bestFit="1" customWidth="1"/>
    <col min="11266" max="11269" width="11.140625" style="27" bestFit="1" customWidth="1"/>
    <col min="11270" max="11270" width="20.85546875" style="27" bestFit="1" customWidth="1"/>
    <col min="11271" max="11271" width="10.140625" style="27" bestFit="1" customWidth="1"/>
    <col min="11272" max="11272" width="11.140625" style="27" bestFit="1" customWidth="1"/>
    <col min="11273" max="11273" width="14.140625" style="27" bestFit="1" customWidth="1"/>
    <col min="11274" max="11274" width="11.140625" style="27" bestFit="1" customWidth="1"/>
    <col min="11275" max="11275" width="13.140625" style="27" bestFit="1" customWidth="1"/>
    <col min="11276" max="11276" width="11.140625" style="27" bestFit="1" customWidth="1"/>
    <col min="11277" max="11277" width="12.5703125" style="27" bestFit="1" customWidth="1"/>
    <col min="11278" max="11278" width="11.5703125" style="27" bestFit="1" customWidth="1"/>
    <col min="11279" max="11279" width="10.140625" style="27" bestFit="1" customWidth="1"/>
    <col min="11280" max="11286" width="11.140625" style="27" bestFit="1" customWidth="1"/>
    <col min="11287" max="11287" width="10.140625" style="27" bestFit="1" customWidth="1"/>
    <col min="11288" max="11288" width="19.140625" style="27" bestFit="1" customWidth="1"/>
    <col min="11289" max="11289" width="18.7109375" style="27" bestFit="1" customWidth="1"/>
    <col min="11290" max="11293" width="11.140625" style="27" bestFit="1" customWidth="1"/>
    <col min="11294" max="11294" width="20.85546875" style="27" bestFit="1" customWidth="1"/>
    <col min="11295" max="11296" width="19.140625" style="27" bestFit="1" customWidth="1"/>
    <col min="11297" max="11297" width="18.7109375" style="27" bestFit="1" customWidth="1"/>
    <col min="11298" max="11520" width="9.140625" style="27"/>
    <col min="11521" max="11521" width="11.7109375" style="27" bestFit="1" customWidth="1"/>
    <col min="11522" max="11525" width="11.140625" style="27" bestFit="1" customWidth="1"/>
    <col min="11526" max="11526" width="20.85546875" style="27" bestFit="1" customWidth="1"/>
    <col min="11527" max="11527" width="10.140625" style="27" bestFit="1" customWidth="1"/>
    <col min="11528" max="11528" width="11.140625" style="27" bestFit="1" customWidth="1"/>
    <col min="11529" max="11529" width="14.140625" style="27" bestFit="1" customWidth="1"/>
    <col min="11530" max="11530" width="11.140625" style="27" bestFit="1" customWidth="1"/>
    <col min="11531" max="11531" width="13.140625" style="27" bestFit="1" customWidth="1"/>
    <col min="11532" max="11532" width="11.140625" style="27" bestFit="1" customWidth="1"/>
    <col min="11533" max="11533" width="12.5703125" style="27" bestFit="1" customWidth="1"/>
    <col min="11534" max="11534" width="11.5703125" style="27" bestFit="1" customWidth="1"/>
    <col min="11535" max="11535" width="10.140625" style="27" bestFit="1" customWidth="1"/>
    <col min="11536" max="11542" width="11.140625" style="27" bestFit="1" customWidth="1"/>
    <col min="11543" max="11543" width="10.140625" style="27" bestFit="1" customWidth="1"/>
    <col min="11544" max="11544" width="19.140625" style="27" bestFit="1" customWidth="1"/>
    <col min="11545" max="11545" width="18.7109375" style="27" bestFit="1" customWidth="1"/>
    <col min="11546" max="11549" width="11.140625" style="27" bestFit="1" customWidth="1"/>
    <col min="11550" max="11550" width="20.85546875" style="27" bestFit="1" customWidth="1"/>
    <col min="11551" max="11552" width="19.140625" style="27" bestFit="1" customWidth="1"/>
    <col min="11553" max="11553" width="18.7109375" style="27" bestFit="1" customWidth="1"/>
    <col min="11554" max="11776" width="9.140625" style="27"/>
    <col min="11777" max="11777" width="11.7109375" style="27" bestFit="1" customWidth="1"/>
    <col min="11778" max="11781" width="11.140625" style="27" bestFit="1" customWidth="1"/>
    <col min="11782" max="11782" width="20.85546875" style="27" bestFit="1" customWidth="1"/>
    <col min="11783" max="11783" width="10.140625" style="27" bestFit="1" customWidth="1"/>
    <col min="11784" max="11784" width="11.140625" style="27" bestFit="1" customWidth="1"/>
    <col min="11785" max="11785" width="14.140625" style="27" bestFit="1" customWidth="1"/>
    <col min="11786" max="11786" width="11.140625" style="27" bestFit="1" customWidth="1"/>
    <col min="11787" max="11787" width="13.140625" style="27" bestFit="1" customWidth="1"/>
    <col min="11788" max="11788" width="11.140625" style="27" bestFit="1" customWidth="1"/>
    <col min="11789" max="11789" width="12.5703125" style="27" bestFit="1" customWidth="1"/>
    <col min="11790" max="11790" width="11.5703125" style="27" bestFit="1" customWidth="1"/>
    <col min="11791" max="11791" width="10.140625" style="27" bestFit="1" customWidth="1"/>
    <col min="11792" max="11798" width="11.140625" style="27" bestFit="1" customWidth="1"/>
    <col min="11799" max="11799" width="10.140625" style="27" bestFit="1" customWidth="1"/>
    <col min="11800" max="11800" width="19.140625" style="27" bestFit="1" customWidth="1"/>
    <col min="11801" max="11801" width="18.7109375" style="27" bestFit="1" customWidth="1"/>
    <col min="11802" max="11805" width="11.140625" style="27" bestFit="1" customWidth="1"/>
    <col min="11806" max="11806" width="20.85546875" style="27" bestFit="1" customWidth="1"/>
    <col min="11807" max="11808" width="19.140625" style="27" bestFit="1" customWidth="1"/>
    <col min="11809" max="11809" width="18.7109375" style="27" bestFit="1" customWidth="1"/>
    <col min="11810" max="12032" width="9.140625" style="27"/>
    <col min="12033" max="12033" width="11.7109375" style="27" bestFit="1" customWidth="1"/>
    <col min="12034" max="12037" width="11.140625" style="27" bestFit="1" customWidth="1"/>
    <col min="12038" max="12038" width="20.85546875" style="27" bestFit="1" customWidth="1"/>
    <col min="12039" max="12039" width="10.140625" style="27" bestFit="1" customWidth="1"/>
    <col min="12040" max="12040" width="11.140625" style="27" bestFit="1" customWidth="1"/>
    <col min="12041" max="12041" width="14.140625" style="27" bestFit="1" customWidth="1"/>
    <col min="12042" max="12042" width="11.140625" style="27" bestFit="1" customWidth="1"/>
    <col min="12043" max="12043" width="13.140625" style="27" bestFit="1" customWidth="1"/>
    <col min="12044" max="12044" width="11.140625" style="27" bestFit="1" customWidth="1"/>
    <col min="12045" max="12045" width="12.5703125" style="27" bestFit="1" customWidth="1"/>
    <col min="12046" max="12046" width="11.5703125" style="27" bestFit="1" customWidth="1"/>
    <col min="12047" max="12047" width="10.140625" style="27" bestFit="1" customWidth="1"/>
    <col min="12048" max="12054" width="11.140625" style="27" bestFit="1" customWidth="1"/>
    <col min="12055" max="12055" width="10.140625" style="27" bestFit="1" customWidth="1"/>
    <col min="12056" max="12056" width="19.140625" style="27" bestFit="1" customWidth="1"/>
    <col min="12057" max="12057" width="18.7109375" style="27" bestFit="1" customWidth="1"/>
    <col min="12058" max="12061" width="11.140625" style="27" bestFit="1" customWidth="1"/>
    <col min="12062" max="12062" width="20.85546875" style="27" bestFit="1" customWidth="1"/>
    <col min="12063" max="12064" width="19.140625" style="27" bestFit="1" customWidth="1"/>
    <col min="12065" max="12065" width="18.7109375" style="27" bestFit="1" customWidth="1"/>
    <col min="12066" max="12288" width="9.140625" style="27"/>
    <col min="12289" max="12289" width="11.7109375" style="27" bestFit="1" customWidth="1"/>
    <col min="12290" max="12293" width="11.140625" style="27" bestFit="1" customWidth="1"/>
    <col min="12294" max="12294" width="20.85546875" style="27" bestFit="1" customWidth="1"/>
    <col min="12295" max="12295" width="10.140625" style="27" bestFit="1" customWidth="1"/>
    <col min="12296" max="12296" width="11.140625" style="27" bestFit="1" customWidth="1"/>
    <col min="12297" max="12297" width="14.140625" style="27" bestFit="1" customWidth="1"/>
    <col min="12298" max="12298" width="11.140625" style="27" bestFit="1" customWidth="1"/>
    <col min="12299" max="12299" width="13.140625" style="27" bestFit="1" customWidth="1"/>
    <col min="12300" max="12300" width="11.140625" style="27" bestFit="1" customWidth="1"/>
    <col min="12301" max="12301" width="12.5703125" style="27" bestFit="1" customWidth="1"/>
    <col min="12302" max="12302" width="11.5703125" style="27" bestFit="1" customWidth="1"/>
    <col min="12303" max="12303" width="10.140625" style="27" bestFit="1" customWidth="1"/>
    <col min="12304" max="12310" width="11.140625" style="27" bestFit="1" customWidth="1"/>
    <col min="12311" max="12311" width="10.140625" style="27" bestFit="1" customWidth="1"/>
    <col min="12312" max="12312" width="19.140625" style="27" bestFit="1" customWidth="1"/>
    <col min="12313" max="12313" width="18.7109375" style="27" bestFit="1" customWidth="1"/>
    <col min="12314" max="12317" width="11.140625" style="27" bestFit="1" customWidth="1"/>
    <col min="12318" max="12318" width="20.85546875" style="27" bestFit="1" customWidth="1"/>
    <col min="12319" max="12320" width="19.140625" style="27" bestFit="1" customWidth="1"/>
    <col min="12321" max="12321" width="18.7109375" style="27" bestFit="1" customWidth="1"/>
    <col min="12322" max="12544" width="9.140625" style="27"/>
    <col min="12545" max="12545" width="11.7109375" style="27" bestFit="1" customWidth="1"/>
    <col min="12546" max="12549" width="11.140625" style="27" bestFit="1" customWidth="1"/>
    <col min="12550" max="12550" width="20.85546875" style="27" bestFit="1" customWidth="1"/>
    <col min="12551" max="12551" width="10.140625" style="27" bestFit="1" customWidth="1"/>
    <col min="12552" max="12552" width="11.140625" style="27" bestFit="1" customWidth="1"/>
    <col min="12553" max="12553" width="14.140625" style="27" bestFit="1" customWidth="1"/>
    <col min="12554" max="12554" width="11.140625" style="27" bestFit="1" customWidth="1"/>
    <col min="12555" max="12555" width="13.140625" style="27" bestFit="1" customWidth="1"/>
    <col min="12556" max="12556" width="11.140625" style="27" bestFit="1" customWidth="1"/>
    <col min="12557" max="12557" width="12.5703125" style="27" bestFit="1" customWidth="1"/>
    <col min="12558" max="12558" width="11.5703125" style="27" bestFit="1" customWidth="1"/>
    <col min="12559" max="12559" width="10.140625" style="27" bestFit="1" customWidth="1"/>
    <col min="12560" max="12566" width="11.140625" style="27" bestFit="1" customWidth="1"/>
    <col min="12567" max="12567" width="10.140625" style="27" bestFit="1" customWidth="1"/>
    <col min="12568" max="12568" width="19.140625" style="27" bestFit="1" customWidth="1"/>
    <col min="12569" max="12569" width="18.7109375" style="27" bestFit="1" customWidth="1"/>
    <col min="12570" max="12573" width="11.140625" style="27" bestFit="1" customWidth="1"/>
    <col min="12574" max="12574" width="20.85546875" style="27" bestFit="1" customWidth="1"/>
    <col min="12575" max="12576" width="19.140625" style="27" bestFit="1" customWidth="1"/>
    <col min="12577" max="12577" width="18.7109375" style="27" bestFit="1" customWidth="1"/>
    <col min="12578" max="12800" width="9.140625" style="27"/>
    <col min="12801" max="12801" width="11.7109375" style="27" bestFit="1" customWidth="1"/>
    <col min="12802" max="12805" width="11.140625" style="27" bestFit="1" customWidth="1"/>
    <col min="12806" max="12806" width="20.85546875" style="27" bestFit="1" customWidth="1"/>
    <col min="12807" max="12807" width="10.140625" style="27" bestFit="1" customWidth="1"/>
    <col min="12808" max="12808" width="11.140625" style="27" bestFit="1" customWidth="1"/>
    <col min="12809" max="12809" width="14.140625" style="27" bestFit="1" customWidth="1"/>
    <col min="12810" max="12810" width="11.140625" style="27" bestFit="1" customWidth="1"/>
    <col min="12811" max="12811" width="13.140625" style="27" bestFit="1" customWidth="1"/>
    <col min="12812" max="12812" width="11.140625" style="27" bestFit="1" customWidth="1"/>
    <col min="12813" max="12813" width="12.5703125" style="27" bestFit="1" customWidth="1"/>
    <col min="12814" max="12814" width="11.5703125" style="27" bestFit="1" customWidth="1"/>
    <col min="12815" max="12815" width="10.140625" style="27" bestFit="1" customWidth="1"/>
    <col min="12816" max="12822" width="11.140625" style="27" bestFit="1" customWidth="1"/>
    <col min="12823" max="12823" width="10.140625" style="27" bestFit="1" customWidth="1"/>
    <col min="12824" max="12824" width="19.140625" style="27" bestFit="1" customWidth="1"/>
    <col min="12825" max="12825" width="18.7109375" style="27" bestFit="1" customWidth="1"/>
    <col min="12826" max="12829" width="11.140625" style="27" bestFit="1" customWidth="1"/>
    <col min="12830" max="12830" width="20.85546875" style="27" bestFit="1" customWidth="1"/>
    <col min="12831" max="12832" width="19.140625" style="27" bestFit="1" customWidth="1"/>
    <col min="12833" max="12833" width="18.7109375" style="27" bestFit="1" customWidth="1"/>
    <col min="12834" max="13056" width="9.140625" style="27"/>
    <col min="13057" max="13057" width="11.7109375" style="27" bestFit="1" customWidth="1"/>
    <col min="13058" max="13061" width="11.140625" style="27" bestFit="1" customWidth="1"/>
    <col min="13062" max="13062" width="20.85546875" style="27" bestFit="1" customWidth="1"/>
    <col min="13063" max="13063" width="10.140625" style="27" bestFit="1" customWidth="1"/>
    <col min="13064" max="13064" width="11.140625" style="27" bestFit="1" customWidth="1"/>
    <col min="13065" max="13065" width="14.140625" style="27" bestFit="1" customWidth="1"/>
    <col min="13066" max="13066" width="11.140625" style="27" bestFit="1" customWidth="1"/>
    <col min="13067" max="13067" width="13.140625" style="27" bestFit="1" customWidth="1"/>
    <col min="13068" max="13068" width="11.140625" style="27" bestFit="1" customWidth="1"/>
    <col min="13069" max="13069" width="12.5703125" style="27" bestFit="1" customWidth="1"/>
    <col min="13070" max="13070" width="11.5703125" style="27" bestFit="1" customWidth="1"/>
    <col min="13071" max="13071" width="10.140625" style="27" bestFit="1" customWidth="1"/>
    <col min="13072" max="13078" width="11.140625" style="27" bestFit="1" customWidth="1"/>
    <col min="13079" max="13079" width="10.140625" style="27" bestFit="1" customWidth="1"/>
    <col min="13080" max="13080" width="19.140625" style="27" bestFit="1" customWidth="1"/>
    <col min="13081" max="13081" width="18.7109375" style="27" bestFit="1" customWidth="1"/>
    <col min="13082" max="13085" width="11.140625" style="27" bestFit="1" customWidth="1"/>
    <col min="13086" max="13086" width="20.85546875" style="27" bestFit="1" customWidth="1"/>
    <col min="13087" max="13088" width="19.140625" style="27" bestFit="1" customWidth="1"/>
    <col min="13089" max="13089" width="18.7109375" style="27" bestFit="1" customWidth="1"/>
    <col min="13090" max="13312" width="9.140625" style="27"/>
    <col min="13313" max="13313" width="11.7109375" style="27" bestFit="1" customWidth="1"/>
    <col min="13314" max="13317" width="11.140625" style="27" bestFit="1" customWidth="1"/>
    <col min="13318" max="13318" width="20.85546875" style="27" bestFit="1" customWidth="1"/>
    <col min="13319" max="13319" width="10.140625" style="27" bestFit="1" customWidth="1"/>
    <col min="13320" max="13320" width="11.140625" style="27" bestFit="1" customWidth="1"/>
    <col min="13321" max="13321" width="14.140625" style="27" bestFit="1" customWidth="1"/>
    <col min="13322" max="13322" width="11.140625" style="27" bestFit="1" customWidth="1"/>
    <col min="13323" max="13323" width="13.140625" style="27" bestFit="1" customWidth="1"/>
    <col min="13324" max="13324" width="11.140625" style="27" bestFit="1" customWidth="1"/>
    <col min="13325" max="13325" width="12.5703125" style="27" bestFit="1" customWidth="1"/>
    <col min="13326" max="13326" width="11.5703125" style="27" bestFit="1" customWidth="1"/>
    <col min="13327" max="13327" width="10.140625" style="27" bestFit="1" customWidth="1"/>
    <col min="13328" max="13334" width="11.140625" style="27" bestFit="1" customWidth="1"/>
    <col min="13335" max="13335" width="10.140625" style="27" bestFit="1" customWidth="1"/>
    <col min="13336" max="13336" width="19.140625" style="27" bestFit="1" customWidth="1"/>
    <col min="13337" max="13337" width="18.7109375" style="27" bestFit="1" customWidth="1"/>
    <col min="13338" max="13341" width="11.140625" style="27" bestFit="1" customWidth="1"/>
    <col min="13342" max="13342" width="20.85546875" style="27" bestFit="1" customWidth="1"/>
    <col min="13343" max="13344" width="19.140625" style="27" bestFit="1" customWidth="1"/>
    <col min="13345" max="13345" width="18.7109375" style="27" bestFit="1" customWidth="1"/>
    <col min="13346" max="13568" width="9.140625" style="27"/>
    <col min="13569" max="13569" width="11.7109375" style="27" bestFit="1" customWidth="1"/>
    <col min="13570" max="13573" width="11.140625" style="27" bestFit="1" customWidth="1"/>
    <col min="13574" max="13574" width="20.85546875" style="27" bestFit="1" customWidth="1"/>
    <col min="13575" max="13575" width="10.140625" style="27" bestFit="1" customWidth="1"/>
    <col min="13576" max="13576" width="11.140625" style="27" bestFit="1" customWidth="1"/>
    <col min="13577" max="13577" width="14.140625" style="27" bestFit="1" customWidth="1"/>
    <col min="13578" max="13578" width="11.140625" style="27" bestFit="1" customWidth="1"/>
    <col min="13579" max="13579" width="13.140625" style="27" bestFit="1" customWidth="1"/>
    <col min="13580" max="13580" width="11.140625" style="27" bestFit="1" customWidth="1"/>
    <col min="13581" max="13581" width="12.5703125" style="27" bestFit="1" customWidth="1"/>
    <col min="13582" max="13582" width="11.5703125" style="27" bestFit="1" customWidth="1"/>
    <col min="13583" max="13583" width="10.140625" style="27" bestFit="1" customWidth="1"/>
    <col min="13584" max="13590" width="11.140625" style="27" bestFit="1" customWidth="1"/>
    <col min="13591" max="13591" width="10.140625" style="27" bestFit="1" customWidth="1"/>
    <col min="13592" max="13592" width="19.140625" style="27" bestFit="1" customWidth="1"/>
    <col min="13593" max="13593" width="18.7109375" style="27" bestFit="1" customWidth="1"/>
    <col min="13594" max="13597" width="11.140625" style="27" bestFit="1" customWidth="1"/>
    <col min="13598" max="13598" width="20.85546875" style="27" bestFit="1" customWidth="1"/>
    <col min="13599" max="13600" width="19.140625" style="27" bestFit="1" customWidth="1"/>
    <col min="13601" max="13601" width="18.7109375" style="27" bestFit="1" customWidth="1"/>
    <col min="13602" max="13824" width="9.140625" style="27"/>
    <col min="13825" max="13825" width="11.7109375" style="27" bestFit="1" customWidth="1"/>
    <col min="13826" max="13829" width="11.140625" style="27" bestFit="1" customWidth="1"/>
    <col min="13830" max="13830" width="20.85546875" style="27" bestFit="1" customWidth="1"/>
    <col min="13831" max="13831" width="10.140625" style="27" bestFit="1" customWidth="1"/>
    <col min="13832" max="13832" width="11.140625" style="27" bestFit="1" customWidth="1"/>
    <col min="13833" max="13833" width="14.140625" style="27" bestFit="1" customWidth="1"/>
    <col min="13834" max="13834" width="11.140625" style="27" bestFit="1" customWidth="1"/>
    <col min="13835" max="13835" width="13.140625" style="27" bestFit="1" customWidth="1"/>
    <col min="13836" max="13836" width="11.140625" style="27" bestFit="1" customWidth="1"/>
    <col min="13837" max="13837" width="12.5703125" style="27" bestFit="1" customWidth="1"/>
    <col min="13838" max="13838" width="11.5703125" style="27" bestFit="1" customWidth="1"/>
    <col min="13839" max="13839" width="10.140625" style="27" bestFit="1" customWidth="1"/>
    <col min="13840" max="13846" width="11.140625" style="27" bestFit="1" customWidth="1"/>
    <col min="13847" max="13847" width="10.140625" style="27" bestFit="1" customWidth="1"/>
    <col min="13848" max="13848" width="19.140625" style="27" bestFit="1" customWidth="1"/>
    <col min="13849" max="13849" width="18.7109375" style="27" bestFit="1" customWidth="1"/>
    <col min="13850" max="13853" width="11.140625" style="27" bestFit="1" customWidth="1"/>
    <col min="13854" max="13854" width="20.85546875" style="27" bestFit="1" customWidth="1"/>
    <col min="13855" max="13856" width="19.140625" style="27" bestFit="1" customWidth="1"/>
    <col min="13857" max="13857" width="18.7109375" style="27" bestFit="1" customWidth="1"/>
    <col min="13858" max="14080" width="9.140625" style="27"/>
    <col min="14081" max="14081" width="11.7109375" style="27" bestFit="1" customWidth="1"/>
    <col min="14082" max="14085" width="11.140625" style="27" bestFit="1" customWidth="1"/>
    <col min="14086" max="14086" width="20.85546875" style="27" bestFit="1" customWidth="1"/>
    <col min="14087" max="14087" width="10.140625" style="27" bestFit="1" customWidth="1"/>
    <col min="14088" max="14088" width="11.140625" style="27" bestFit="1" customWidth="1"/>
    <col min="14089" max="14089" width="14.140625" style="27" bestFit="1" customWidth="1"/>
    <col min="14090" max="14090" width="11.140625" style="27" bestFit="1" customWidth="1"/>
    <col min="14091" max="14091" width="13.140625" style="27" bestFit="1" customWidth="1"/>
    <col min="14092" max="14092" width="11.140625" style="27" bestFit="1" customWidth="1"/>
    <col min="14093" max="14093" width="12.5703125" style="27" bestFit="1" customWidth="1"/>
    <col min="14094" max="14094" width="11.5703125" style="27" bestFit="1" customWidth="1"/>
    <col min="14095" max="14095" width="10.140625" style="27" bestFit="1" customWidth="1"/>
    <col min="14096" max="14102" width="11.140625" style="27" bestFit="1" customWidth="1"/>
    <col min="14103" max="14103" width="10.140625" style="27" bestFit="1" customWidth="1"/>
    <col min="14104" max="14104" width="19.140625" style="27" bestFit="1" customWidth="1"/>
    <col min="14105" max="14105" width="18.7109375" style="27" bestFit="1" customWidth="1"/>
    <col min="14106" max="14109" width="11.140625" style="27" bestFit="1" customWidth="1"/>
    <col min="14110" max="14110" width="20.85546875" style="27" bestFit="1" customWidth="1"/>
    <col min="14111" max="14112" width="19.140625" style="27" bestFit="1" customWidth="1"/>
    <col min="14113" max="14113" width="18.7109375" style="27" bestFit="1" customWidth="1"/>
    <col min="14114" max="14336" width="9.140625" style="27"/>
    <col min="14337" max="14337" width="11.7109375" style="27" bestFit="1" customWidth="1"/>
    <col min="14338" max="14341" width="11.140625" style="27" bestFit="1" customWidth="1"/>
    <col min="14342" max="14342" width="20.85546875" style="27" bestFit="1" customWidth="1"/>
    <col min="14343" max="14343" width="10.140625" style="27" bestFit="1" customWidth="1"/>
    <col min="14344" max="14344" width="11.140625" style="27" bestFit="1" customWidth="1"/>
    <col min="14345" max="14345" width="14.140625" style="27" bestFit="1" customWidth="1"/>
    <col min="14346" max="14346" width="11.140625" style="27" bestFit="1" customWidth="1"/>
    <col min="14347" max="14347" width="13.140625" style="27" bestFit="1" customWidth="1"/>
    <col min="14348" max="14348" width="11.140625" style="27" bestFit="1" customWidth="1"/>
    <col min="14349" max="14349" width="12.5703125" style="27" bestFit="1" customWidth="1"/>
    <col min="14350" max="14350" width="11.5703125" style="27" bestFit="1" customWidth="1"/>
    <col min="14351" max="14351" width="10.140625" style="27" bestFit="1" customWidth="1"/>
    <col min="14352" max="14358" width="11.140625" style="27" bestFit="1" customWidth="1"/>
    <col min="14359" max="14359" width="10.140625" style="27" bestFit="1" customWidth="1"/>
    <col min="14360" max="14360" width="19.140625" style="27" bestFit="1" customWidth="1"/>
    <col min="14361" max="14361" width="18.7109375" style="27" bestFit="1" customWidth="1"/>
    <col min="14362" max="14365" width="11.140625" style="27" bestFit="1" customWidth="1"/>
    <col min="14366" max="14366" width="20.85546875" style="27" bestFit="1" customWidth="1"/>
    <col min="14367" max="14368" width="19.140625" style="27" bestFit="1" customWidth="1"/>
    <col min="14369" max="14369" width="18.7109375" style="27" bestFit="1" customWidth="1"/>
    <col min="14370" max="14592" width="9.140625" style="27"/>
    <col min="14593" max="14593" width="11.7109375" style="27" bestFit="1" customWidth="1"/>
    <col min="14594" max="14597" width="11.140625" style="27" bestFit="1" customWidth="1"/>
    <col min="14598" max="14598" width="20.85546875" style="27" bestFit="1" customWidth="1"/>
    <col min="14599" max="14599" width="10.140625" style="27" bestFit="1" customWidth="1"/>
    <col min="14600" max="14600" width="11.140625" style="27" bestFit="1" customWidth="1"/>
    <col min="14601" max="14601" width="14.140625" style="27" bestFit="1" customWidth="1"/>
    <col min="14602" max="14602" width="11.140625" style="27" bestFit="1" customWidth="1"/>
    <col min="14603" max="14603" width="13.140625" style="27" bestFit="1" customWidth="1"/>
    <col min="14604" max="14604" width="11.140625" style="27" bestFit="1" customWidth="1"/>
    <col min="14605" max="14605" width="12.5703125" style="27" bestFit="1" customWidth="1"/>
    <col min="14606" max="14606" width="11.5703125" style="27" bestFit="1" customWidth="1"/>
    <col min="14607" max="14607" width="10.140625" style="27" bestFit="1" customWidth="1"/>
    <col min="14608" max="14614" width="11.140625" style="27" bestFit="1" customWidth="1"/>
    <col min="14615" max="14615" width="10.140625" style="27" bestFit="1" customWidth="1"/>
    <col min="14616" max="14616" width="19.140625" style="27" bestFit="1" customWidth="1"/>
    <col min="14617" max="14617" width="18.7109375" style="27" bestFit="1" customWidth="1"/>
    <col min="14618" max="14621" width="11.140625" style="27" bestFit="1" customWidth="1"/>
    <col min="14622" max="14622" width="20.85546875" style="27" bestFit="1" customWidth="1"/>
    <col min="14623" max="14624" width="19.140625" style="27" bestFit="1" customWidth="1"/>
    <col min="14625" max="14625" width="18.7109375" style="27" bestFit="1" customWidth="1"/>
    <col min="14626" max="14848" width="9.140625" style="27"/>
    <col min="14849" max="14849" width="11.7109375" style="27" bestFit="1" customWidth="1"/>
    <col min="14850" max="14853" width="11.140625" style="27" bestFit="1" customWidth="1"/>
    <col min="14854" max="14854" width="20.85546875" style="27" bestFit="1" customWidth="1"/>
    <col min="14855" max="14855" width="10.140625" style="27" bestFit="1" customWidth="1"/>
    <col min="14856" max="14856" width="11.140625" style="27" bestFit="1" customWidth="1"/>
    <col min="14857" max="14857" width="14.140625" style="27" bestFit="1" customWidth="1"/>
    <col min="14858" max="14858" width="11.140625" style="27" bestFit="1" customWidth="1"/>
    <col min="14859" max="14859" width="13.140625" style="27" bestFit="1" customWidth="1"/>
    <col min="14860" max="14860" width="11.140625" style="27" bestFit="1" customWidth="1"/>
    <col min="14861" max="14861" width="12.5703125" style="27" bestFit="1" customWidth="1"/>
    <col min="14862" max="14862" width="11.5703125" style="27" bestFit="1" customWidth="1"/>
    <col min="14863" max="14863" width="10.140625" style="27" bestFit="1" customWidth="1"/>
    <col min="14864" max="14870" width="11.140625" style="27" bestFit="1" customWidth="1"/>
    <col min="14871" max="14871" width="10.140625" style="27" bestFit="1" customWidth="1"/>
    <col min="14872" max="14872" width="19.140625" style="27" bestFit="1" customWidth="1"/>
    <col min="14873" max="14873" width="18.7109375" style="27" bestFit="1" customWidth="1"/>
    <col min="14874" max="14877" width="11.140625" style="27" bestFit="1" customWidth="1"/>
    <col min="14878" max="14878" width="20.85546875" style="27" bestFit="1" customWidth="1"/>
    <col min="14879" max="14880" width="19.140625" style="27" bestFit="1" customWidth="1"/>
    <col min="14881" max="14881" width="18.7109375" style="27" bestFit="1" customWidth="1"/>
    <col min="14882" max="15104" width="9.140625" style="27"/>
    <col min="15105" max="15105" width="11.7109375" style="27" bestFit="1" customWidth="1"/>
    <col min="15106" max="15109" width="11.140625" style="27" bestFit="1" customWidth="1"/>
    <col min="15110" max="15110" width="20.85546875" style="27" bestFit="1" customWidth="1"/>
    <col min="15111" max="15111" width="10.140625" style="27" bestFit="1" customWidth="1"/>
    <col min="15112" max="15112" width="11.140625" style="27" bestFit="1" customWidth="1"/>
    <col min="15113" max="15113" width="14.140625" style="27" bestFit="1" customWidth="1"/>
    <col min="15114" max="15114" width="11.140625" style="27" bestFit="1" customWidth="1"/>
    <col min="15115" max="15115" width="13.140625" style="27" bestFit="1" customWidth="1"/>
    <col min="15116" max="15116" width="11.140625" style="27" bestFit="1" customWidth="1"/>
    <col min="15117" max="15117" width="12.5703125" style="27" bestFit="1" customWidth="1"/>
    <col min="15118" max="15118" width="11.5703125" style="27" bestFit="1" customWidth="1"/>
    <col min="15119" max="15119" width="10.140625" style="27" bestFit="1" customWidth="1"/>
    <col min="15120" max="15126" width="11.140625" style="27" bestFit="1" customWidth="1"/>
    <col min="15127" max="15127" width="10.140625" style="27" bestFit="1" customWidth="1"/>
    <col min="15128" max="15128" width="19.140625" style="27" bestFit="1" customWidth="1"/>
    <col min="15129" max="15129" width="18.7109375" style="27" bestFit="1" customWidth="1"/>
    <col min="15130" max="15133" width="11.140625" style="27" bestFit="1" customWidth="1"/>
    <col min="15134" max="15134" width="20.85546875" style="27" bestFit="1" customWidth="1"/>
    <col min="15135" max="15136" width="19.140625" style="27" bestFit="1" customWidth="1"/>
    <col min="15137" max="15137" width="18.7109375" style="27" bestFit="1" customWidth="1"/>
    <col min="15138" max="15360" width="9.140625" style="27"/>
    <col min="15361" max="15361" width="11.7109375" style="27" bestFit="1" customWidth="1"/>
    <col min="15362" max="15365" width="11.140625" style="27" bestFit="1" customWidth="1"/>
    <col min="15366" max="15366" width="20.85546875" style="27" bestFit="1" customWidth="1"/>
    <col min="15367" max="15367" width="10.140625" style="27" bestFit="1" customWidth="1"/>
    <col min="15368" max="15368" width="11.140625" style="27" bestFit="1" customWidth="1"/>
    <col min="15369" max="15369" width="14.140625" style="27" bestFit="1" customWidth="1"/>
    <col min="15370" max="15370" width="11.140625" style="27" bestFit="1" customWidth="1"/>
    <col min="15371" max="15371" width="13.140625" style="27" bestFit="1" customWidth="1"/>
    <col min="15372" max="15372" width="11.140625" style="27" bestFit="1" customWidth="1"/>
    <col min="15373" max="15373" width="12.5703125" style="27" bestFit="1" customWidth="1"/>
    <col min="15374" max="15374" width="11.5703125" style="27" bestFit="1" customWidth="1"/>
    <col min="15375" max="15375" width="10.140625" style="27" bestFit="1" customWidth="1"/>
    <col min="15376" max="15382" width="11.140625" style="27" bestFit="1" customWidth="1"/>
    <col min="15383" max="15383" width="10.140625" style="27" bestFit="1" customWidth="1"/>
    <col min="15384" max="15384" width="19.140625" style="27" bestFit="1" customWidth="1"/>
    <col min="15385" max="15385" width="18.7109375" style="27" bestFit="1" customWidth="1"/>
    <col min="15386" max="15389" width="11.140625" style="27" bestFit="1" customWidth="1"/>
    <col min="15390" max="15390" width="20.85546875" style="27" bestFit="1" customWidth="1"/>
    <col min="15391" max="15392" width="19.140625" style="27" bestFit="1" customWidth="1"/>
    <col min="15393" max="15393" width="18.7109375" style="27" bestFit="1" customWidth="1"/>
    <col min="15394" max="15616" width="9.140625" style="27"/>
    <col min="15617" max="15617" width="11.7109375" style="27" bestFit="1" customWidth="1"/>
    <col min="15618" max="15621" width="11.140625" style="27" bestFit="1" customWidth="1"/>
    <col min="15622" max="15622" width="20.85546875" style="27" bestFit="1" customWidth="1"/>
    <col min="15623" max="15623" width="10.140625" style="27" bestFit="1" customWidth="1"/>
    <col min="15624" max="15624" width="11.140625" style="27" bestFit="1" customWidth="1"/>
    <col min="15625" max="15625" width="14.140625" style="27" bestFit="1" customWidth="1"/>
    <col min="15626" max="15626" width="11.140625" style="27" bestFit="1" customWidth="1"/>
    <col min="15627" max="15627" width="13.140625" style="27" bestFit="1" customWidth="1"/>
    <col min="15628" max="15628" width="11.140625" style="27" bestFit="1" customWidth="1"/>
    <col min="15629" max="15629" width="12.5703125" style="27" bestFit="1" customWidth="1"/>
    <col min="15630" max="15630" width="11.5703125" style="27" bestFit="1" customWidth="1"/>
    <col min="15631" max="15631" width="10.140625" style="27" bestFit="1" customWidth="1"/>
    <col min="15632" max="15638" width="11.140625" style="27" bestFit="1" customWidth="1"/>
    <col min="15639" max="15639" width="10.140625" style="27" bestFit="1" customWidth="1"/>
    <col min="15640" max="15640" width="19.140625" style="27" bestFit="1" customWidth="1"/>
    <col min="15641" max="15641" width="18.7109375" style="27" bestFit="1" customWidth="1"/>
    <col min="15642" max="15645" width="11.140625" style="27" bestFit="1" customWidth="1"/>
    <col min="15646" max="15646" width="20.85546875" style="27" bestFit="1" customWidth="1"/>
    <col min="15647" max="15648" width="19.140625" style="27" bestFit="1" customWidth="1"/>
    <col min="15649" max="15649" width="18.7109375" style="27" bestFit="1" customWidth="1"/>
    <col min="15650" max="15872" width="9.140625" style="27"/>
    <col min="15873" max="15873" width="11.7109375" style="27" bestFit="1" customWidth="1"/>
    <col min="15874" max="15877" width="11.140625" style="27" bestFit="1" customWidth="1"/>
    <col min="15878" max="15878" width="20.85546875" style="27" bestFit="1" customWidth="1"/>
    <col min="15879" max="15879" width="10.140625" style="27" bestFit="1" customWidth="1"/>
    <col min="15880" max="15880" width="11.140625" style="27" bestFit="1" customWidth="1"/>
    <col min="15881" max="15881" width="14.140625" style="27" bestFit="1" customWidth="1"/>
    <col min="15882" max="15882" width="11.140625" style="27" bestFit="1" customWidth="1"/>
    <col min="15883" max="15883" width="13.140625" style="27" bestFit="1" customWidth="1"/>
    <col min="15884" max="15884" width="11.140625" style="27" bestFit="1" customWidth="1"/>
    <col min="15885" max="15885" width="12.5703125" style="27" bestFit="1" customWidth="1"/>
    <col min="15886" max="15886" width="11.5703125" style="27" bestFit="1" customWidth="1"/>
    <col min="15887" max="15887" width="10.140625" style="27" bestFit="1" customWidth="1"/>
    <col min="15888" max="15894" width="11.140625" style="27" bestFit="1" customWidth="1"/>
    <col min="15895" max="15895" width="10.140625" style="27" bestFit="1" customWidth="1"/>
    <col min="15896" max="15896" width="19.140625" style="27" bestFit="1" customWidth="1"/>
    <col min="15897" max="15897" width="18.7109375" style="27" bestFit="1" customWidth="1"/>
    <col min="15898" max="15901" width="11.140625" style="27" bestFit="1" customWidth="1"/>
    <col min="15902" max="15902" width="20.85546875" style="27" bestFit="1" customWidth="1"/>
    <col min="15903" max="15904" width="19.140625" style="27" bestFit="1" customWidth="1"/>
    <col min="15905" max="15905" width="18.7109375" style="27" bestFit="1" customWidth="1"/>
    <col min="15906" max="16128" width="9.140625" style="27"/>
    <col min="16129" max="16129" width="11.7109375" style="27" bestFit="1" customWidth="1"/>
    <col min="16130" max="16133" width="11.140625" style="27" bestFit="1" customWidth="1"/>
    <col min="16134" max="16134" width="20.85546875" style="27" bestFit="1" customWidth="1"/>
    <col min="16135" max="16135" width="10.140625" style="27" bestFit="1" customWidth="1"/>
    <col min="16136" max="16136" width="11.140625" style="27" bestFit="1" customWidth="1"/>
    <col min="16137" max="16137" width="14.140625" style="27" bestFit="1" customWidth="1"/>
    <col min="16138" max="16138" width="11.140625" style="27" bestFit="1" customWidth="1"/>
    <col min="16139" max="16139" width="13.140625" style="27" bestFit="1" customWidth="1"/>
    <col min="16140" max="16140" width="11.140625" style="27" bestFit="1" customWidth="1"/>
    <col min="16141" max="16141" width="12.5703125" style="27" bestFit="1" customWidth="1"/>
    <col min="16142" max="16142" width="11.5703125" style="27" bestFit="1" customWidth="1"/>
    <col min="16143" max="16143" width="10.140625" style="27" bestFit="1" customWidth="1"/>
    <col min="16144" max="16150" width="11.140625" style="27" bestFit="1" customWidth="1"/>
    <col min="16151" max="16151" width="10.140625" style="27" bestFit="1" customWidth="1"/>
    <col min="16152" max="16152" width="19.140625" style="27" bestFit="1" customWidth="1"/>
    <col min="16153" max="16153" width="18.7109375" style="27" bestFit="1" customWidth="1"/>
    <col min="16154" max="16157" width="11.140625" style="27" bestFit="1" customWidth="1"/>
    <col min="16158" max="16158" width="20.85546875" style="27" bestFit="1" customWidth="1"/>
    <col min="16159" max="16160" width="19.140625" style="27" bestFit="1" customWidth="1"/>
    <col min="16161" max="16161" width="18.7109375" style="27" bestFit="1" customWidth="1"/>
    <col min="16162" max="16384" width="9.140625" style="27"/>
  </cols>
  <sheetData>
    <row r="1" spans="1:34">
      <c r="A1" s="26">
        <v>42704</v>
      </c>
      <c r="B1" s="155">
        <v>2017</v>
      </c>
      <c r="C1" s="156"/>
      <c r="D1" s="156"/>
      <c r="E1" s="156"/>
      <c r="F1" s="156"/>
      <c r="G1" s="156"/>
      <c r="H1" s="156"/>
      <c r="I1" s="157"/>
      <c r="J1" s="155">
        <v>2018</v>
      </c>
      <c r="K1" s="156"/>
      <c r="L1" s="156"/>
      <c r="M1" s="156"/>
      <c r="N1" s="156"/>
      <c r="O1" s="156"/>
      <c r="P1" s="156"/>
      <c r="Q1" s="157"/>
      <c r="R1" s="155">
        <v>2019</v>
      </c>
      <c r="S1" s="156"/>
      <c r="T1" s="156"/>
      <c r="U1" s="156"/>
      <c r="V1" s="156"/>
      <c r="W1" s="156"/>
      <c r="X1" s="156"/>
      <c r="Y1" s="157"/>
      <c r="Z1" s="155">
        <v>2020</v>
      </c>
      <c r="AA1" s="156"/>
      <c r="AB1" s="156"/>
      <c r="AC1" s="156"/>
      <c r="AD1" s="156"/>
      <c r="AE1" s="156"/>
      <c r="AF1" s="156"/>
      <c r="AG1" s="157"/>
    </row>
    <row r="2" spans="1:34" ht="38.25">
      <c r="A2" s="28" t="s">
        <v>354</v>
      </c>
      <c r="B2" s="29" t="s">
        <v>355</v>
      </c>
      <c r="C2" s="30" t="s">
        <v>356</v>
      </c>
      <c r="D2" s="30" t="s">
        <v>357</v>
      </c>
      <c r="E2" s="30" t="s">
        <v>358</v>
      </c>
      <c r="F2" s="30" t="s">
        <v>359</v>
      </c>
      <c r="G2" s="30" t="s">
        <v>360</v>
      </c>
      <c r="H2" s="30" t="s">
        <v>361</v>
      </c>
      <c r="I2" s="30" t="s">
        <v>362</v>
      </c>
      <c r="J2" s="29" t="s">
        <v>355</v>
      </c>
      <c r="K2" s="30" t="s">
        <v>356</v>
      </c>
      <c r="L2" s="30" t="s">
        <v>357</v>
      </c>
      <c r="M2" s="30" t="s">
        <v>358</v>
      </c>
      <c r="N2" s="30" t="s">
        <v>359</v>
      </c>
      <c r="O2" s="30" t="s">
        <v>360</v>
      </c>
      <c r="P2" s="30" t="s">
        <v>361</v>
      </c>
      <c r="Q2" s="30" t="s">
        <v>362</v>
      </c>
      <c r="R2" s="29" t="s">
        <v>355</v>
      </c>
      <c r="S2" s="30" t="s">
        <v>356</v>
      </c>
      <c r="T2" s="30" t="s">
        <v>357</v>
      </c>
      <c r="U2" s="30" t="s">
        <v>358</v>
      </c>
      <c r="V2" s="30" t="s">
        <v>359</v>
      </c>
      <c r="W2" s="30" t="s">
        <v>360</v>
      </c>
      <c r="X2" s="30" t="s">
        <v>361</v>
      </c>
      <c r="Y2" s="30" t="s">
        <v>362</v>
      </c>
      <c r="Z2" s="29" t="s">
        <v>355</v>
      </c>
      <c r="AA2" s="30" t="s">
        <v>356</v>
      </c>
      <c r="AB2" s="30" t="s">
        <v>357</v>
      </c>
      <c r="AC2" s="30" t="s">
        <v>358</v>
      </c>
      <c r="AD2" s="30" t="s">
        <v>359</v>
      </c>
      <c r="AE2" s="30" t="s">
        <v>360</v>
      </c>
      <c r="AF2" s="30" t="s">
        <v>361</v>
      </c>
      <c r="AG2" s="30" t="s">
        <v>362</v>
      </c>
    </row>
    <row r="3" spans="1:34">
      <c r="A3" s="31" t="s">
        <v>365</v>
      </c>
      <c r="B3" s="32">
        <v>1226145</v>
      </c>
      <c r="C3" s="32">
        <v>196858</v>
      </c>
      <c r="D3" s="32">
        <v>0</v>
      </c>
      <c r="E3" s="32">
        <f>SUM(B3:D3)</f>
        <v>1423003</v>
      </c>
      <c r="F3" s="33">
        <f>SUMPRODUCT(('10c'!$A$5:$A$202='RTF Constraint'!$B$1:$I$1)*('10c'!$K$5:$K$202)*('10c'!$Z$5:$Z$202&lt;&gt;"Illustrative"))</f>
        <v>1226145</v>
      </c>
      <c r="G3" s="33">
        <f>SUMPRODUCT(('10c'!$A$5:$A$202='RTF Constraint'!$B$1:$I$1)*('10c'!$M$5:$M$202)*('10c'!$Z$5:$Z$202&lt;&gt;"Illustrative"))</f>
        <v>20000</v>
      </c>
      <c r="H3" s="33">
        <f>SUMPRODUCT(('10c'!$A$5:$A$202='RTF Constraint'!$B$1:$I$1)*('10c'!$O$5:$O$202)*('10c'!$Z$5:$Z$202&lt;&gt;"Illustrative"))</f>
        <v>320604</v>
      </c>
      <c r="I3" s="33">
        <f>SUM(F3:H3)</f>
        <v>1566749</v>
      </c>
      <c r="J3" s="32">
        <v>1268315</v>
      </c>
      <c r="K3" s="32">
        <v>350077</v>
      </c>
      <c r="L3" s="32">
        <v>0</v>
      </c>
      <c r="M3" s="32">
        <f>SUM(J3:L3)</f>
        <v>1618392</v>
      </c>
      <c r="N3" s="33">
        <f>SUMPRODUCT(('10c'!$A$5:$A$202='RTF Constraint'!$J$1:$Q$1)*('10c'!$K$5:$K$202)*('10c'!$Z$5:$Z$202&lt;&gt;"Illustrative"))</f>
        <v>1268315</v>
      </c>
      <c r="O3" s="33">
        <f>SUMPRODUCT(('10c'!$A$5:$A$202='RTF Constraint'!$J$1:$Q$1)*('10c'!$M$5:$M$202)*('10c'!$Z$5:$Z$202&lt;&gt;"Illustrative"))</f>
        <v>288383</v>
      </c>
      <c r="P3" s="33">
        <f>SUMPRODUCT(('10c'!$A$5:$A$202='RTF Constraint'!$J$1:$Q$1)*('10c'!$O$5:$O$202)*('10c'!$Z$5:$Z$202&lt;&gt;"Illustrative"))</f>
        <v>49127</v>
      </c>
      <c r="Q3" s="33">
        <f>SUM(N3:P3)</f>
        <v>1605825</v>
      </c>
      <c r="R3" s="123">
        <v>1293681</v>
      </c>
      <c r="S3" s="32">
        <v>182501</v>
      </c>
      <c r="T3" s="32">
        <v>0</v>
      </c>
      <c r="U3" s="32">
        <f>SUM(R3:T3)</f>
        <v>1476182</v>
      </c>
      <c r="V3" s="33">
        <f>SUMPRODUCT(('10c'!$A$5:$A$202='RTF Constraint'!$R$1:$Y$1)*('10c'!$K$5:$K$202)*('10c'!$Z$5:$Z$202&lt;&gt;"Illustrative"))</f>
        <v>1362500</v>
      </c>
      <c r="W3" s="33">
        <f>SUMPRODUCT(('10c'!$A$5:$A$202='RTF Constraint'!$R$1:$Y$1)*('10c'!$M$5:$M$202)*('10c'!$Z$5:$Z$202&lt;&gt;"Illustrative"))</f>
        <v>0</v>
      </c>
      <c r="X3" s="33">
        <f>SUMPRODUCT(('10c'!$A$5:$A$202='RTF Constraint'!$R$1:$Y$1)*('10c'!$O$5:$O$202)*('10c'!$Z$5:$Z$202&lt;&gt;"Illustrative"))</f>
        <v>220375</v>
      </c>
      <c r="Y3" s="33">
        <f>SUM(V3:X3)</f>
        <v>1582875</v>
      </c>
      <c r="Z3" s="123">
        <v>1319555</v>
      </c>
      <c r="AA3" s="32">
        <v>182501</v>
      </c>
      <c r="AB3" s="32">
        <v>0</v>
      </c>
      <c r="AC3" s="32">
        <f>SUM(Z3:AB3)</f>
        <v>1502056</v>
      </c>
      <c r="AD3" s="33">
        <f>SUMPRODUCT(('10c'!$A$5:$A$202='RTF Constraint'!$Z$1:$AG$1)*('10c'!$K$5:$K$202)*('10c'!$Z$5:$Z$202&lt;&gt;"Illustrative"))</f>
        <v>943000</v>
      </c>
      <c r="AE3" s="33">
        <f>SUMPRODUCT(('10c'!$A$5:$A$202='RTF Constraint'!$Z$1:$AG$1)*('10c'!$M$5:$M$202)*('10c'!$Z$5:$Z$202&lt;&gt;"Illustrative"))</f>
        <v>0</v>
      </c>
      <c r="AF3" s="33">
        <f>SUMPRODUCT(('10c'!$A$5:$A$202='RTF Constraint'!$Z$1:$AG$1)*('10c'!$O$5:$O$202)*('10c'!$Z$5:$Z$202&lt;&gt;"Illustrative"))</f>
        <v>235750</v>
      </c>
      <c r="AG3" s="33">
        <f>SUM(AD3:AF3)</f>
        <v>1178750</v>
      </c>
      <c r="AH3" s="34"/>
    </row>
    <row r="4" spans="1:34">
      <c r="B4" s="35"/>
      <c r="C4" s="35"/>
      <c r="D4" s="35"/>
      <c r="E4" s="35"/>
      <c r="F4" s="36">
        <f>B3-F3</f>
        <v>0</v>
      </c>
      <c r="G4" s="36">
        <f>C3-G3</f>
        <v>176858</v>
      </c>
      <c r="H4" s="35"/>
      <c r="I4" s="35"/>
      <c r="J4" s="35"/>
      <c r="K4" s="35"/>
      <c r="L4" s="35"/>
      <c r="M4" s="35"/>
      <c r="N4" s="36">
        <f>J3-N3</f>
        <v>0</v>
      </c>
      <c r="O4" s="36">
        <f>K3-O3</f>
        <v>61694</v>
      </c>
      <c r="P4" s="35"/>
      <c r="Q4" s="35"/>
      <c r="R4" s="35"/>
      <c r="S4" s="35"/>
      <c r="T4" s="35"/>
      <c r="U4" s="35"/>
      <c r="V4" s="36">
        <f>R3-V3</f>
        <v>-68819</v>
      </c>
      <c r="W4" s="36">
        <f>S3-W3</f>
        <v>182501</v>
      </c>
      <c r="X4" s="35"/>
      <c r="Y4" s="35"/>
      <c r="Z4" s="35"/>
      <c r="AA4" s="35"/>
      <c r="AB4" s="35"/>
      <c r="AC4" s="35"/>
      <c r="AD4" s="36">
        <f>Z3-AD3</f>
        <v>376555</v>
      </c>
      <c r="AE4" s="36">
        <f>AA3-AE3</f>
        <v>182501</v>
      </c>
      <c r="AF4" s="35"/>
      <c r="AG4" s="35"/>
    </row>
    <row r="5" spans="1:34">
      <c r="A5" s="37"/>
      <c r="S5" s="34"/>
    </row>
    <row r="6" spans="1:34">
      <c r="S6" s="34"/>
    </row>
    <row r="7" spans="1:34">
      <c r="S7" s="34"/>
    </row>
    <row r="8" spans="1:34">
      <c r="S8" s="34"/>
    </row>
    <row r="9" spans="1:34">
      <c r="S9" s="34"/>
    </row>
    <row r="10" spans="1:34">
      <c r="M10" s="104"/>
      <c r="S10" s="34"/>
    </row>
    <row r="11" spans="1:34">
      <c r="J11" s="104"/>
      <c r="M11" s="78"/>
      <c r="S11" s="34"/>
    </row>
    <row r="12" spans="1:34">
      <c r="J12" s="127"/>
      <c r="M12" s="105"/>
    </row>
    <row r="13" spans="1:34">
      <c r="J13" s="75"/>
      <c r="L13" s="32"/>
      <c r="M13" s="35"/>
      <c r="N13" s="34"/>
    </row>
    <row r="14" spans="1:34">
      <c r="J14" s="35"/>
    </row>
    <row r="15" spans="1:34">
      <c r="S15" s="34"/>
    </row>
    <row r="16" spans="1:34">
      <c r="S16" s="34"/>
    </row>
    <row r="17" spans="19:19">
      <c r="S17" s="34"/>
    </row>
    <row r="18" spans="19:19">
      <c r="S18" s="34"/>
    </row>
    <row r="19" spans="19:19">
      <c r="S19" s="34"/>
    </row>
    <row r="20" spans="19:19">
      <c r="S20" s="34"/>
    </row>
    <row r="21" spans="19:19">
      <c r="S21" s="34"/>
    </row>
    <row r="22" spans="19:19">
      <c r="S22" s="34"/>
    </row>
    <row r="23" spans="19:19">
      <c r="S23" s="34"/>
    </row>
    <row r="87" spans="1:3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</row>
    <row r="88" spans="1:3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</row>
    <row r="89" spans="1:33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</row>
    <row r="90" spans="1:3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</row>
    <row r="91" spans="1:33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</row>
    <row r="92" spans="1:3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</row>
    <row r="93" spans="1:3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</row>
    <row r="94" spans="1:3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</row>
    <row r="95" spans="1:33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</row>
    <row r="96" spans="1:3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</row>
    <row r="97" spans="1:3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</row>
    <row r="98" spans="1:33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</row>
  </sheetData>
  <mergeCells count="4">
    <mergeCell ref="B1:I1"/>
    <mergeCell ref="J1:Q1"/>
    <mergeCell ref="R1:Y1"/>
    <mergeCell ref="Z1:AG1"/>
  </mergeCells>
  <conditionalFormatting sqref="F3:I3">
    <cfRule type="expression" dxfId="12" priority="56" stopIfTrue="1">
      <formula>F3&gt;B3</formula>
    </cfRule>
  </conditionalFormatting>
  <conditionalFormatting sqref="P3">
    <cfRule type="expression" dxfId="11" priority="42" stopIfTrue="1">
      <formula>P3&gt;L3</formula>
    </cfRule>
  </conditionalFormatting>
  <conditionalFormatting sqref="Q3">
    <cfRule type="expression" dxfId="10" priority="41" stopIfTrue="1">
      <formula>Q3&gt;M3</formula>
    </cfRule>
  </conditionalFormatting>
  <conditionalFormatting sqref="V3">
    <cfRule type="expression" dxfId="9" priority="32" stopIfTrue="1">
      <formula>V3&gt;R3</formula>
    </cfRule>
  </conditionalFormatting>
  <conditionalFormatting sqref="Y3">
    <cfRule type="expression" dxfId="8" priority="29" stopIfTrue="1">
      <formula>Y3&gt;U3</formula>
    </cfRule>
  </conditionalFormatting>
  <conditionalFormatting sqref="AG3">
    <cfRule type="expression" dxfId="7" priority="17" stopIfTrue="1">
      <formula>AG3&gt;AC3</formula>
    </cfRule>
  </conditionalFormatting>
  <conditionalFormatting sqref="N3">
    <cfRule type="expression" dxfId="6" priority="7" stopIfTrue="1">
      <formula>N3&gt;J3</formula>
    </cfRule>
  </conditionalFormatting>
  <conditionalFormatting sqref="O3">
    <cfRule type="expression" dxfId="5" priority="6" stopIfTrue="1">
      <formula>O3&gt;K3</formula>
    </cfRule>
  </conditionalFormatting>
  <conditionalFormatting sqref="W3">
    <cfRule type="expression" dxfId="4" priority="5" stopIfTrue="1">
      <formula>W3&gt;S3</formula>
    </cfRule>
  </conditionalFormatting>
  <conditionalFormatting sqref="X3">
    <cfRule type="expression" dxfId="3" priority="4" stopIfTrue="1">
      <formula>X3&gt;T3</formula>
    </cfRule>
  </conditionalFormatting>
  <conditionalFormatting sqref="AD3">
    <cfRule type="expression" dxfId="2" priority="3" stopIfTrue="1">
      <formula>AD3&gt;Z3</formula>
    </cfRule>
  </conditionalFormatting>
  <conditionalFormatting sqref="AE3">
    <cfRule type="expression" dxfId="1" priority="2" stopIfTrue="1">
      <formula>AE3&gt;AA3</formula>
    </cfRule>
  </conditionalFormatting>
  <conditionalFormatting sqref="AF3">
    <cfRule type="expression" dxfId="0" priority="1" stopIfTrue="1">
      <formula>AF3&gt;AB3</formula>
    </cfRule>
  </conditionalFormatting>
  <printOptions gridLines="1"/>
  <pageMargins left="0" right="0" top="1" bottom="1" header="0.5" footer="0.5"/>
  <pageSetup paperSize="5" scale="37" orientation="landscape" r:id="rId1"/>
  <headerFooter alignWithMargins="0"/>
  <ignoredErrors>
    <ignoredError sqref="E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203"/>
  <sheetViews>
    <sheetView zoomScale="90" workbookViewId="0">
      <selection activeCell="B206" sqref="B206"/>
    </sheetView>
  </sheetViews>
  <sheetFormatPr defaultColWidth="9.140625" defaultRowHeight="12.75"/>
  <cols>
    <col min="1" max="1" width="9.140625" style="3"/>
    <col min="2" max="2" width="89.5703125" style="3" bestFit="1" customWidth="1"/>
    <col min="3" max="3" width="19.85546875" style="3" bestFit="1" customWidth="1"/>
    <col min="4" max="4" width="34.28515625" style="3" bestFit="1" customWidth="1"/>
    <col min="5" max="16384" width="9.140625" style="3"/>
  </cols>
  <sheetData>
    <row r="1" spans="1:17" ht="13.5" thickBot="1">
      <c r="A1" s="1"/>
      <c r="B1" s="2" t="s">
        <v>0</v>
      </c>
      <c r="C1" s="1"/>
    </row>
    <row r="2" spans="1:17" ht="13.5" thickTop="1">
      <c r="A2" s="4" t="s">
        <v>1</v>
      </c>
      <c r="B2" s="3" t="s">
        <v>2</v>
      </c>
      <c r="C2" s="3" t="s">
        <v>3</v>
      </c>
    </row>
    <row r="3" spans="1:17">
      <c r="A3" s="4" t="s">
        <v>4</v>
      </c>
      <c r="B3" s="3" t="s">
        <v>5</v>
      </c>
      <c r="C3" s="3" t="s">
        <v>3</v>
      </c>
    </row>
    <row r="4" spans="1:17">
      <c r="A4" s="4" t="s">
        <v>6</v>
      </c>
      <c r="B4" s="3" t="s">
        <v>7</v>
      </c>
      <c r="C4" s="3" t="s">
        <v>3</v>
      </c>
    </row>
    <row r="5" spans="1:17">
      <c r="A5" s="4" t="s">
        <v>8</v>
      </c>
      <c r="B5" s="3" t="s">
        <v>9</v>
      </c>
      <c r="C5" s="3" t="s">
        <v>3</v>
      </c>
      <c r="L5" s="5"/>
      <c r="N5" s="5"/>
      <c r="P5" s="5"/>
      <c r="Q5" s="5"/>
    </row>
    <row r="6" spans="1:17">
      <c r="A6" s="4" t="s">
        <v>10</v>
      </c>
      <c r="B6" s="3" t="s">
        <v>11</v>
      </c>
      <c r="C6" s="3" t="s">
        <v>3</v>
      </c>
      <c r="L6" s="5"/>
      <c r="N6" s="5"/>
      <c r="P6" s="5"/>
      <c r="Q6" s="5"/>
    </row>
    <row r="7" spans="1:17">
      <c r="A7" s="4" t="s">
        <v>12</v>
      </c>
      <c r="B7" s="3" t="s">
        <v>13</v>
      </c>
      <c r="C7" s="3" t="s">
        <v>3</v>
      </c>
      <c r="L7" s="5"/>
      <c r="N7" s="5"/>
      <c r="P7" s="5"/>
      <c r="Q7" s="5"/>
    </row>
    <row r="8" spans="1:17">
      <c r="A8" s="4" t="s">
        <v>14</v>
      </c>
      <c r="B8" s="3" t="s">
        <v>15</v>
      </c>
      <c r="C8" s="3" t="s">
        <v>3</v>
      </c>
      <c r="L8" s="5"/>
      <c r="N8" s="5"/>
      <c r="P8" s="5"/>
      <c r="Q8" s="5"/>
    </row>
    <row r="9" spans="1:17">
      <c r="A9" s="4" t="s">
        <v>16</v>
      </c>
      <c r="B9" s="3" t="s">
        <v>17</v>
      </c>
      <c r="C9" s="3" t="s">
        <v>3</v>
      </c>
      <c r="L9" s="5"/>
      <c r="N9" s="5"/>
      <c r="P9" s="5"/>
      <c r="Q9" s="5"/>
    </row>
    <row r="10" spans="1:17">
      <c r="A10" s="4" t="s">
        <v>18</v>
      </c>
      <c r="B10" s="3" t="s">
        <v>19</v>
      </c>
      <c r="C10" s="3" t="s">
        <v>3</v>
      </c>
      <c r="L10" s="5"/>
      <c r="N10" s="5"/>
      <c r="P10" s="5"/>
      <c r="Q10" s="5"/>
    </row>
    <row r="11" spans="1:17">
      <c r="A11" s="4" t="s">
        <v>20</v>
      </c>
      <c r="B11" s="3" t="s">
        <v>21</v>
      </c>
      <c r="C11" s="3" t="s">
        <v>3</v>
      </c>
      <c r="L11" s="5"/>
      <c r="N11" s="5"/>
      <c r="P11" s="5"/>
      <c r="Q11" s="5"/>
    </row>
    <row r="12" spans="1:17">
      <c r="A12" s="4" t="s">
        <v>22</v>
      </c>
      <c r="B12" s="3" t="s">
        <v>23</v>
      </c>
      <c r="C12" s="3" t="s">
        <v>3</v>
      </c>
      <c r="L12" s="5"/>
      <c r="N12" s="5"/>
      <c r="P12" s="5"/>
      <c r="Q12" s="5"/>
    </row>
    <row r="13" spans="1:17">
      <c r="A13" s="4" t="s">
        <v>24</v>
      </c>
      <c r="B13" s="3" t="s">
        <v>25</v>
      </c>
      <c r="C13" s="3" t="s">
        <v>3</v>
      </c>
      <c r="L13" s="5"/>
      <c r="N13" s="5"/>
      <c r="P13" s="5"/>
      <c r="Q13" s="5"/>
    </row>
    <row r="14" spans="1:17">
      <c r="A14" s="4" t="s">
        <v>26</v>
      </c>
      <c r="B14" s="3" t="s">
        <v>27</v>
      </c>
      <c r="C14" s="3" t="s">
        <v>3</v>
      </c>
      <c r="L14" s="5"/>
      <c r="N14" s="5"/>
      <c r="P14" s="5"/>
      <c r="Q14" s="5"/>
    </row>
    <row r="15" spans="1:17">
      <c r="A15" s="4" t="s">
        <v>28</v>
      </c>
      <c r="B15" s="3" t="s">
        <v>29</v>
      </c>
      <c r="C15" s="3" t="s">
        <v>3</v>
      </c>
      <c r="L15" s="5"/>
      <c r="N15" s="5"/>
      <c r="P15" s="5"/>
      <c r="Q15" s="5"/>
    </row>
    <row r="16" spans="1:17">
      <c r="A16" s="4" t="s">
        <v>30</v>
      </c>
      <c r="B16" s="3" t="s">
        <v>31</v>
      </c>
      <c r="C16" s="3" t="s">
        <v>3</v>
      </c>
      <c r="L16" s="5"/>
      <c r="N16" s="5"/>
      <c r="P16" s="5"/>
      <c r="Q16" s="5"/>
    </row>
    <row r="17" spans="1:17">
      <c r="A17" s="4" t="s">
        <v>32</v>
      </c>
      <c r="B17" s="3" t="s">
        <v>33</v>
      </c>
      <c r="C17" s="3" t="s">
        <v>3</v>
      </c>
      <c r="L17" s="5"/>
      <c r="N17" s="5"/>
      <c r="P17" s="5"/>
      <c r="Q17" s="5"/>
    </row>
    <row r="18" spans="1:17">
      <c r="A18" s="4" t="s">
        <v>34</v>
      </c>
      <c r="B18" s="3" t="s">
        <v>35</v>
      </c>
      <c r="C18" s="3" t="s">
        <v>3</v>
      </c>
      <c r="L18" s="5"/>
      <c r="N18" s="5"/>
      <c r="P18" s="5"/>
      <c r="Q18" s="5"/>
    </row>
    <row r="19" spans="1:17">
      <c r="A19" s="4" t="s">
        <v>36</v>
      </c>
      <c r="B19" s="3" t="s">
        <v>37</v>
      </c>
      <c r="C19" s="3" t="s">
        <v>3</v>
      </c>
      <c r="L19" s="5"/>
      <c r="N19" s="5"/>
      <c r="P19" s="5"/>
      <c r="Q19" s="5"/>
    </row>
    <row r="20" spans="1:17">
      <c r="A20" s="4" t="s">
        <v>38</v>
      </c>
      <c r="B20" s="3" t="s">
        <v>39</v>
      </c>
      <c r="C20" s="3" t="s">
        <v>3</v>
      </c>
      <c r="L20" s="5"/>
      <c r="N20" s="5"/>
      <c r="P20" s="5"/>
      <c r="Q20" s="5"/>
    </row>
    <row r="21" spans="1:17">
      <c r="A21" s="4" t="s">
        <v>40</v>
      </c>
      <c r="B21" s="3" t="s">
        <v>41</v>
      </c>
      <c r="C21" s="3" t="s">
        <v>3</v>
      </c>
      <c r="L21" s="5"/>
      <c r="N21" s="5"/>
      <c r="P21" s="5"/>
      <c r="Q21" s="5"/>
    </row>
    <row r="22" spans="1:17">
      <c r="A22" s="4" t="s">
        <v>42</v>
      </c>
      <c r="B22" s="3" t="s">
        <v>43</v>
      </c>
      <c r="C22" s="3" t="s">
        <v>3</v>
      </c>
      <c r="L22" s="5"/>
      <c r="N22" s="5"/>
      <c r="P22" s="5"/>
      <c r="Q22" s="5"/>
    </row>
    <row r="23" spans="1:17">
      <c r="A23" s="4" t="s">
        <v>44</v>
      </c>
      <c r="B23" s="3" t="s">
        <v>45</v>
      </c>
      <c r="C23" s="3" t="s">
        <v>3</v>
      </c>
      <c r="L23" s="5"/>
      <c r="N23" s="5"/>
      <c r="P23" s="5"/>
      <c r="Q23" s="5"/>
    </row>
    <row r="24" spans="1:17">
      <c r="A24" s="4" t="s">
        <v>46</v>
      </c>
      <c r="B24" s="3" t="s">
        <v>47</v>
      </c>
      <c r="C24" s="3" t="s">
        <v>3</v>
      </c>
      <c r="L24" s="5"/>
      <c r="N24" s="5"/>
      <c r="P24" s="5"/>
      <c r="Q24" s="5"/>
    </row>
    <row r="25" spans="1:17">
      <c r="A25" s="4" t="s">
        <v>48</v>
      </c>
      <c r="B25" s="3" t="s">
        <v>49</v>
      </c>
      <c r="C25" s="3" t="s">
        <v>3</v>
      </c>
      <c r="L25" s="5"/>
      <c r="N25" s="5"/>
      <c r="P25" s="5"/>
      <c r="Q25" s="5"/>
    </row>
    <row r="26" spans="1:17">
      <c r="A26" s="4" t="s">
        <v>50</v>
      </c>
      <c r="B26" s="3" t="s">
        <v>51</v>
      </c>
      <c r="C26" s="3" t="s">
        <v>3</v>
      </c>
      <c r="L26" s="5"/>
      <c r="N26" s="5"/>
      <c r="P26" s="5"/>
      <c r="Q26" s="5"/>
    </row>
    <row r="27" spans="1:17">
      <c r="A27" s="4" t="s">
        <v>52</v>
      </c>
      <c r="B27" s="3" t="s">
        <v>53</v>
      </c>
      <c r="C27" s="3" t="s">
        <v>3</v>
      </c>
      <c r="L27" s="5"/>
      <c r="N27" s="5"/>
      <c r="P27" s="5"/>
      <c r="Q27" s="5"/>
    </row>
    <row r="28" spans="1:17">
      <c r="A28" s="4" t="s">
        <v>54</v>
      </c>
      <c r="B28" s="3" t="s">
        <v>55</v>
      </c>
      <c r="C28" s="3" t="s">
        <v>3</v>
      </c>
      <c r="L28" s="5"/>
      <c r="N28" s="5"/>
      <c r="P28" s="5"/>
      <c r="Q28" s="5"/>
    </row>
    <row r="29" spans="1:17">
      <c r="A29" s="4" t="s">
        <v>56</v>
      </c>
      <c r="B29" s="3" t="s">
        <v>57</v>
      </c>
      <c r="C29" s="3" t="s">
        <v>3</v>
      </c>
      <c r="L29" s="5"/>
      <c r="N29" s="5"/>
      <c r="P29" s="5"/>
      <c r="Q29" s="5"/>
    </row>
    <row r="30" spans="1:17">
      <c r="A30" s="4" t="s">
        <v>58</v>
      </c>
      <c r="B30" s="3" t="s">
        <v>59</v>
      </c>
      <c r="C30" s="3" t="s">
        <v>3</v>
      </c>
      <c r="L30" s="5"/>
      <c r="N30" s="5"/>
      <c r="P30" s="5"/>
      <c r="Q30" s="5"/>
    </row>
    <row r="31" spans="1:17">
      <c r="A31" s="4" t="s">
        <v>60</v>
      </c>
      <c r="B31" s="3" t="s">
        <v>61</v>
      </c>
      <c r="C31" s="3" t="s">
        <v>3</v>
      </c>
      <c r="L31" s="5"/>
      <c r="N31" s="5"/>
      <c r="P31" s="5"/>
      <c r="Q31" s="5"/>
    </row>
    <row r="32" spans="1:17">
      <c r="A32" s="4" t="s">
        <v>62</v>
      </c>
      <c r="B32" s="3" t="s">
        <v>63</v>
      </c>
      <c r="C32" s="3" t="s">
        <v>3</v>
      </c>
      <c r="L32" s="5"/>
      <c r="N32" s="5"/>
      <c r="P32" s="5"/>
      <c r="Q32" s="5"/>
    </row>
    <row r="33" spans="1:17">
      <c r="A33" s="4" t="s">
        <v>64</v>
      </c>
      <c r="B33" s="3" t="s">
        <v>65</v>
      </c>
      <c r="C33" s="3" t="s">
        <v>3</v>
      </c>
      <c r="L33" s="5"/>
      <c r="N33" s="5"/>
      <c r="P33" s="5"/>
      <c r="Q33" s="5"/>
    </row>
    <row r="34" spans="1:17">
      <c r="A34" s="4" t="s">
        <v>66</v>
      </c>
      <c r="B34" s="3" t="s">
        <v>67</v>
      </c>
      <c r="C34" s="3" t="s">
        <v>3</v>
      </c>
      <c r="L34" s="5"/>
      <c r="N34" s="5"/>
      <c r="P34" s="5"/>
      <c r="Q34" s="5"/>
    </row>
    <row r="35" spans="1:17">
      <c r="A35" s="4" t="s">
        <v>68</v>
      </c>
      <c r="B35" s="3" t="s">
        <v>69</v>
      </c>
      <c r="C35" s="3" t="s">
        <v>3</v>
      </c>
      <c r="L35" s="5"/>
      <c r="N35" s="5"/>
      <c r="P35" s="5"/>
      <c r="Q35" s="5"/>
    </row>
    <row r="36" spans="1:17">
      <c r="A36" s="4" t="s">
        <v>70</v>
      </c>
      <c r="B36" s="3" t="s">
        <v>71</v>
      </c>
      <c r="C36" s="3" t="s">
        <v>3</v>
      </c>
      <c r="L36" s="5"/>
      <c r="N36" s="5"/>
      <c r="P36" s="5"/>
      <c r="Q36" s="5"/>
    </row>
    <row r="37" spans="1:17">
      <c r="A37" s="4" t="s">
        <v>72</v>
      </c>
      <c r="B37" s="3" t="s">
        <v>73</v>
      </c>
      <c r="C37" s="3" t="s">
        <v>3</v>
      </c>
      <c r="L37" s="5"/>
      <c r="N37" s="5"/>
      <c r="P37" s="5"/>
      <c r="Q37" s="5"/>
    </row>
    <row r="38" spans="1:17">
      <c r="A38" s="4" t="s">
        <v>74</v>
      </c>
      <c r="B38" s="3" t="s">
        <v>75</v>
      </c>
      <c r="C38" s="3" t="s">
        <v>3</v>
      </c>
      <c r="L38" s="5"/>
      <c r="N38" s="5"/>
      <c r="P38" s="5"/>
      <c r="Q38" s="5"/>
    </row>
    <row r="39" spans="1:17">
      <c r="A39" s="4" t="s">
        <v>76</v>
      </c>
      <c r="B39" s="3" t="s">
        <v>77</v>
      </c>
      <c r="C39" s="3" t="s">
        <v>3</v>
      </c>
      <c r="L39" s="5"/>
      <c r="N39" s="5"/>
      <c r="P39" s="5"/>
      <c r="Q39" s="5"/>
    </row>
    <row r="40" spans="1:17">
      <c r="A40" s="4" t="s">
        <v>78</v>
      </c>
      <c r="B40" s="3" t="s">
        <v>79</v>
      </c>
      <c r="C40" s="3" t="s">
        <v>3</v>
      </c>
      <c r="L40" s="5"/>
      <c r="N40" s="5"/>
      <c r="P40" s="5"/>
      <c r="Q40" s="5"/>
    </row>
    <row r="41" spans="1:17">
      <c r="A41" s="4" t="s">
        <v>80</v>
      </c>
      <c r="B41" s="3" t="s">
        <v>81</v>
      </c>
      <c r="C41" s="3" t="s">
        <v>3</v>
      </c>
      <c r="L41" s="5"/>
      <c r="N41" s="5"/>
      <c r="P41" s="5"/>
      <c r="Q41" s="5"/>
    </row>
    <row r="42" spans="1:17">
      <c r="A42" s="4" t="s">
        <v>82</v>
      </c>
      <c r="B42" s="3" t="s">
        <v>83</v>
      </c>
      <c r="C42" s="3" t="s">
        <v>3</v>
      </c>
      <c r="L42" s="5"/>
      <c r="N42" s="5"/>
      <c r="P42" s="5"/>
      <c r="Q42" s="5"/>
    </row>
    <row r="43" spans="1:17">
      <c r="A43" s="4" t="s">
        <v>84</v>
      </c>
      <c r="B43" s="3" t="s">
        <v>85</v>
      </c>
      <c r="C43" s="3" t="s">
        <v>3</v>
      </c>
      <c r="L43" s="5"/>
      <c r="N43" s="5"/>
      <c r="P43" s="5"/>
      <c r="Q43" s="5"/>
    </row>
    <row r="44" spans="1:17">
      <c r="A44" s="4" t="s">
        <v>86</v>
      </c>
      <c r="B44" s="3" t="s">
        <v>87</v>
      </c>
      <c r="C44" s="3" t="s">
        <v>3</v>
      </c>
      <c r="L44" s="5"/>
      <c r="N44" s="5"/>
      <c r="P44" s="5"/>
      <c r="Q44" s="5"/>
    </row>
    <row r="45" spans="1:17">
      <c r="A45" s="4" t="s">
        <v>88</v>
      </c>
      <c r="B45" s="3" t="s">
        <v>89</v>
      </c>
      <c r="C45" s="3" t="s">
        <v>3</v>
      </c>
      <c r="L45" s="5"/>
      <c r="N45" s="5"/>
      <c r="P45" s="5"/>
      <c r="Q45" s="5"/>
    </row>
    <row r="46" spans="1:17">
      <c r="A46" s="4" t="s">
        <v>90</v>
      </c>
      <c r="B46" s="3" t="s">
        <v>91</v>
      </c>
      <c r="C46" s="3" t="s">
        <v>3</v>
      </c>
      <c r="L46" s="5"/>
      <c r="N46" s="5"/>
      <c r="P46" s="5"/>
      <c r="Q46" s="5"/>
    </row>
    <row r="47" spans="1:17">
      <c r="A47" s="4" t="s">
        <v>92</v>
      </c>
      <c r="B47" s="3" t="s">
        <v>93</v>
      </c>
      <c r="C47" s="3" t="s">
        <v>3</v>
      </c>
      <c r="L47" s="5"/>
      <c r="N47" s="5"/>
      <c r="P47" s="5"/>
      <c r="Q47" s="5"/>
    </row>
    <row r="48" spans="1:17">
      <c r="A48" s="4" t="s">
        <v>94</v>
      </c>
      <c r="B48" s="3" t="s">
        <v>95</v>
      </c>
      <c r="C48" s="3" t="s">
        <v>3</v>
      </c>
      <c r="L48" s="5"/>
      <c r="N48" s="5"/>
      <c r="P48" s="5"/>
      <c r="Q48" s="5"/>
    </row>
    <row r="49" spans="1:17">
      <c r="A49" s="4" t="s">
        <v>96</v>
      </c>
      <c r="B49" s="3" t="s">
        <v>97</v>
      </c>
      <c r="C49" s="3" t="s">
        <v>3</v>
      </c>
      <c r="L49" s="5"/>
      <c r="N49" s="5"/>
      <c r="P49" s="5"/>
      <c r="Q49" s="5"/>
    </row>
    <row r="50" spans="1:17">
      <c r="A50" s="4" t="s">
        <v>98</v>
      </c>
      <c r="B50" s="3" t="s">
        <v>99</v>
      </c>
      <c r="C50" s="3" t="s">
        <v>3</v>
      </c>
      <c r="L50" s="5"/>
      <c r="N50" s="5"/>
      <c r="P50" s="5"/>
      <c r="Q50" s="5"/>
    </row>
    <row r="51" spans="1:17">
      <c r="A51" s="4" t="s">
        <v>100</v>
      </c>
      <c r="B51" s="3" t="s">
        <v>101</v>
      </c>
      <c r="C51" s="3" t="s">
        <v>3</v>
      </c>
      <c r="L51" s="5"/>
      <c r="N51" s="5"/>
      <c r="P51" s="5"/>
      <c r="Q51" s="5"/>
    </row>
    <row r="52" spans="1:17">
      <c r="A52" s="4" t="s">
        <v>102</v>
      </c>
      <c r="B52" s="3" t="s">
        <v>103</v>
      </c>
      <c r="C52" s="3" t="s">
        <v>3</v>
      </c>
      <c r="L52" s="5"/>
      <c r="N52" s="5"/>
      <c r="P52" s="5"/>
      <c r="Q52" s="5"/>
    </row>
    <row r="53" spans="1:17">
      <c r="A53" s="4" t="s">
        <v>104</v>
      </c>
      <c r="B53" s="3" t="s">
        <v>105</v>
      </c>
      <c r="C53" s="3" t="s">
        <v>3</v>
      </c>
      <c r="L53" s="5"/>
      <c r="N53" s="5"/>
      <c r="P53" s="5"/>
      <c r="Q53" s="5"/>
    </row>
    <row r="54" spans="1:17">
      <c r="A54" s="4" t="s">
        <v>106</v>
      </c>
      <c r="B54" s="3" t="s">
        <v>107</v>
      </c>
      <c r="C54" s="3" t="s">
        <v>3</v>
      </c>
      <c r="L54" s="5"/>
      <c r="N54" s="5"/>
      <c r="P54" s="5"/>
      <c r="Q54" s="5"/>
    </row>
    <row r="55" spans="1:17">
      <c r="A55" s="4" t="s">
        <v>108</v>
      </c>
      <c r="B55" s="3" t="s">
        <v>109</v>
      </c>
      <c r="C55" s="3" t="s">
        <v>3</v>
      </c>
      <c r="L55" s="5"/>
      <c r="N55" s="5"/>
      <c r="P55" s="5"/>
      <c r="Q55" s="5"/>
    </row>
    <row r="56" spans="1:17">
      <c r="A56" s="4" t="s">
        <v>110</v>
      </c>
      <c r="B56" s="3" t="s">
        <v>111</v>
      </c>
      <c r="C56" s="3" t="s">
        <v>3</v>
      </c>
      <c r="L56" s="5"/>
      <c r="N56" s="5"/>
      <c r="P56" s="5"/>
      <c r="Q56" s="5"/>
    </row>
    <row r="57" spans="1:17">
      <c r="A57" s="4" t="s">
        <v>112</v>
      </c>
      <c r="B57" s="3" t="s">
        <v>113</v>
      </c>
      <c r="C57" s="3" t="s">
        <v>3</v>
      </c>
      <c r="L57" s="5"/>
      <c r="N57" s="5"/>
      <c r="P57" s="5"/>
      <c r="Q57" s="5"/>
    </row>
    <row r="58" spans="1:17">
      <c r="A58" s="4" t="s">
        <v>114</v>
      </c>
      <c r="B58" s="3" t="s">
        <v>115</v>
      </c>
      <c r="C58" s="3" t="s">
        <v>3</v>
      </c>
      <c r="L58" s="5"/>
      <c r="N58" s="5"/>
      <c r="P58" s="5"/>
      <c r="Q58" s="5"/>
    </row>
    <row r="59" spans="1:17">
      <c r="A59" s="4" t="s">
        <v>116</v>
      </c>
      <c r="B59" s="3" t="s">
        <v>117</v>
      </c>
      <c r="C59" s="3" t="s">
        <v>3</v>
      </c>
      <c r="L59" s="5"/>
      <c r="N59" s="5"/>
      <c r="P59" s="5"/>
      <c r="Q59" s="5"/>
    </row>
    <row r="60" spans="1:17">
      <c r="A60" s="4" t="s">
        <v>118</v>
      </c>
      <c r="B60" s="3" t="s">
        <v>119</v>
      </c>
      <c r="C60" s="3" t="s">
        <v>3</v>
      </c>
      <c r="L60" s="5"/>
      <c r="N60" s="5"/>
      <c r="P60" s="5"/>
      <c r="Q60" s="5"/>
    </row>
    <row r="61" spans="1:17">
      <c r="A61" s="4" t="s">
        <v>120</v>
      </c>
      <c r="B61" s="3" t="s">
        <v>121</v>
      </c>
      <c r="C61" s="3" t="s">
        <v>3</v>
      </c>
      <c r="L61" s="5"/>
      <c r="N61" s="5"/>
      <c r="P61" s="5"/>
      <c r="Q61" s="5"/>
    </row>
    <row r="62" spans="1:17">
      <c r="A62" s="4" t="s">
        <v>122</v>
      </c>
      <c r="B62" s="3" t="s">
        <v>123</v>
      </c>
      <c r="C62" s="3" t="s">
        <v>3</v>
      </c>
      <c r="L62" s="5"/>
      <c r="N62" s="5"/>
      <c r="P62" s="5"/>
      <c r="Q62" s="5"/>
    </row>
    <row r="63" spans="1:17">
      <c r="A63" s="4" t="s">
        <v>124</v>
      </c>
      <c r="B63" s="3" t="s">
        <v>125</v>
      </c>
      <c r="C63" s="3" t="s">
        <v>3</v>
      </c>
      <c r="L63" s="5"/>
      <c r="N63" s="5"/>
      <c r="P63" s="5"/>
      <c r="Q63" s="5"/>
    </row>
    <row r="64" spans="1:17">
      <c r="A64" s="4" t="s">
        <v>126</v>
      </c>
      <c r="B64" s="3" t="s">
        <v>127</v>
      </c>
      <c r="C64" s="3" t="s">
        <v>3</v>
      </c>
      <c r="L64" s="5"/>
      <c r="N64" s="5"/>
      <c r="P64" s="5"/>
      <c r="Q64" s="5"/>
    </row>
    <row r="65" spans="1:17">
      <c r="A65" s="4" t="s">
        <v>128</v>
      </c>
      <c r="B65" s="3" t="s">
        <v>129</v>
      </c>
      <c r="C65" s="3" t="s">
        <v>3</v>
      </c>
      <c r="L65" s="5"/>
      <c r="N65" s="5"/>
      <c r="P65" s="5"/>
      <c r="Q65" s="5"/>
    </row>
    <row r="66" spans="1:17">
      <c r="A66" s="4" t="s">
        <v>130</v>
      </c>
      <c r="B66" s="3" t="s">
        <v>131</v>
      </c>
      <c r="C66" s="3" t="s">
        <v>3</v>
      </c>
      <c r="D66" s="6"/>
      <c r="L66" s="5"/>
      <c r="N66" s="5"/>
      <c r="P66" s="5"/>
      <c r="Q66" s="5"/>
    </row>
    <row r="67" spans="1:17">
      <c r="A67" s="4" t="s">
        <v>132</v>
      </c>
      <c r="B67" s="3" t="s">
        <v>133</v>
      </c>
      <c r="C67" s="3" t="s">
        <v>3</v>
      </c>
      <c r="L67" s="5"/>
      <c r="N67" s="5"/>
      <c r="P67" s="5"/>
      <c r="Q67" s="5"/>
    </row>
    <row r="68" spans="1:17">
      <c r="A68" s="4" t="s">
        <v>134</v>
      </c>
      <c r="B68" s="3" t="s">
        <v>135</v>
      </c>
      <c r="C68" s="3" t="s">
        <v>3</v>
      </c>
      <c r="L68" s="5"/>
      <c r="N68" s="5"/>
      <c r="P68" s="5"/>
      <c r="Q68" s="5"/>
    </row>
    <row r="69" spans="1:17">
      <c r="A69" s="4" t="s">
        <v>136</v>
      </c>
      <c r="B69" s="3" t="s">
        <v>137</v>
      </c>
      <c r="C69" s="3" t="s">
        <v>3</v>
      </c>
      <c r="L69" s="5"/>
      <c r="N69" s="5"/>
      <c r="P69" s="5"/>
      <c r="Q69" s="5"/>
    </row>
    <row r="70" spans="1:17">
      <c r="A70" s="4" t="s">
        <v>138</v>
      </c>
      <c r="B70" s="3" t="s">
        <v>139</v>
      </c>
      <c r="C70" s="3" t="s">
        <v>3</v>
      </c>
      <c r="L70" s="5"/>
      <c r="N70" s="5"/>
      <c r="P70" s="5"/>
      <c r="Q70" s="5"/>
    </row>
    <row r="71" spans="1:17">
      <c r="A71" s="4" t="s">
        <v>140</v>
      </c>
      <c r="B71" s="3" t="s">
        <v>141</v>
      </c>
      <c r="C71" s="3" t="s">
        <v>3</v>
      </c>
      <c r="L71" s="5"/>
      <c r="N71" s="5"/>
      <c r="P71" s="5"/>
      <c r="Q71" s="5"/>
    </row>
    <row r="72" spans="1:17">
      <c r="A72" s="4" t="s">
        <v>142</v>
      </c>
      <c r="B72" s="3" t="s">
        <v>143</v>
      </c>
      <c r="C72" s="3" t="s">
        <v>3</v>
      </c>
      <c r="L72" s="5"/>
      <c r="N72" s="5"/>
      <c r="P72" s="5"/>
      <c r="Q72" s="5"/>
    </row>
    <row r="73" spans="1:17">
      <c r="A73" s="4" t="s">
        <v>144</v>
      </c>
      <c r="B73" s="3" t="s">
        <v>145</v>
      </c>
      <c r="C73" s="3" t="s">
        <v>3</v>
      </c>
      <c r="L73" s="5"/>
      <c r="N73" s="5"/>
      <c r="P73" s="5"/>
      <c r="Q73" s="5"/>
    </row>
    <row r="74" spans="1:17">
      <c r="A74" s="4" t="s">
        <v>146</v>
      </c>
      <c r="B74" s="3" t="s">
        <v>147</v>
      </c>
      <c r="C74" s="3" t="s">
        <v>3</v>
      </c>
      <c r="L74" s="5"/>
      <c r="N74" s="5"/>
      <c r="P74" s="5"/>
      <c r="Q74" s="5"/>
    </row>
    <row r="75" spans="1:17">
      <c r="A75" s="4" t="s">
        <v>148</v>
      </c>
      <c r="B75" s="3" t="s">
        <v>149</v>
      </c>
      <c r="C75" s="3" t="s">
        <v>3</v>
      </c>
      <c r="L75" s="5"/>
      <c r="N75" s="5"/>
      <c r="P75" s="5"/>
      <c r="Q75" s="5"/>
    </row>
    <row r="76" spans="1:17">
      <c r="A76" s="4" t="s">
        <v>150</v>
      </c>
      <c r="B76" s="3" t="s">
        <v>151</v>
      </c>
      <c r="C76" s="3" t="s">
        <v>3</v>
      </c>
      <c r="L76" s="5"/>
      <c r="N76" s="5"/>
      <c r="P76" s="5"/>
      <c r="Q76" s="5"/>
    </row>
    <row r="77" spans="1:17">
      <c r="A77" s="4" t="s">
        <v>152</v>
      </c>
      <c r="B77" s="3" t="s">
        <v>153</v>
      </c>
      <c r="C77" s="3" t="s">
        <v>3</v>
      </c>
      <c r="L77" s="5"/>
      <c r="N77" s="5"/>
      <c r="P77" s="5"/>
      <c r="Q77" s="5"/>
    </row>
    <row r="78" spans="1:17">
      <c r="A78" s="4" t="s">
        <v>154</v>
      </c>
      <c r="B78" s="7" t="s">
        <v>155</v>
      </c>
      <c r="C78" s="3" t="s">
        <v>3</v>
      </c>
      <c r="L78" s="5"/>
      <c r="N78" s="5"/>
      <c r="P78" s="5"/>
      <c r="Q78" s="5"/>
    </row>
    <row r="79" spans="1:17">
      <c r="A79" s="4" t="s">
        <v>156</v>
      </c>
      <c r="B79" s="7" t="s">
        <v>157</v>
      </c>
      <c r="C79" s="3" t="s">
        <v>3</v>
      </c>
      <c r="L79" s="5"/>
      <c r="N79" s="5"/>
      <c r="P79" s="5"/>
      <c r="Q79" s="5"/>
    </row>
    <row r="80" spans="1:17">
      <c r="A80" s="4" t="s">
        <v>158</v>
      </c>
      <c r="B80" s="7" t="s">
        <v>159</v>
      </c>
      <c r="C80" s="3" t="s">
        <v>3</v>
      </c>
      <c r="L80" s="5"/>
      <c r="N80" s="5"/>
      <c r="P80" s="5"/>
      <c r="Q80" s="5"/>
    </row>
    <row r="81" spans="1:17">
      <c r="A81" s="4" t="s">
        <v>160</v>
      </c>
      <c r="B81" s="7" t="s">
        <v>161</v>
      </c>
      <c r="C81" s="3" t="s">
        <v>3</v>
      </c>
      <c r="L81" s="5"/>
      <c r="N81" s="5"/>
      <c r="P81" s="5"/>
      <c r="Q81" s="5"/>
    </row>
    <row r="82" spans="1:17">
      <c r="A82" s="4" t="s">
        <v>162</v>
      </c>
      <c r="B82" s="7" t="s">
        <v>163</v>
      </c>
      <c r="C82" s="3" t="s">
        <v>3</v>
      </c>
      <c r="L82" s="5"/>
      <c r="N82" s="5"/>
      <c r="P82" s="5"/>
      <c r="Q82" s="5"/>
    </row>
    <row r="83" spans="1:17">
      <c r="A83" s="4" t="s">
        <v>164</v>
      </c>
      <c r="B83" s="7" t="s">
        <v>165</v>
      </c>
      <c r="C83" s="3" t="s">
        <v>3</v>
      </c>
      <c r="L83" s="5"/>
      <c r="N83" s="5"/>
      <c r="P83" s="5"/>
      <c r="Q83" s="5"/>
    </row>
    <row r="84" spans="1:17">
      <c r="A84" s="4" t="s">
        <v>166</v>
      </c>
      <c r="B84" s="7" t="s">
        <v>167</v>
      </c>
      <c r="C84" s="3" t="s">
        <v>3</v>
      </c>
      <c r="L84" s="5"/>
      <c r="N84" s="5"/>
      <c r="P84" s="5"/>
      <c r="Q84" s="5"/>
    </row>
    <row r="85" spans="1:17">
      <c r="A85" s="4" t="s">
        <v>168</v>
      </c>
      <c r="B85" s="7" t="s">
        <v>169</v>
      </c>
      <c r="C85" s="3" t="s">
        <v>3</v>
      </c>
      <c r="L85" s="5"/>
      <c r="N85" s="5"/>
      <c r="P85" s="5"/>
      <c r="Q85" s="5"/>
    </row>
    <row r="86" spans="1:17">
      <c r="A86" s="4" t="s">
        <v>170</v>
      </c>
      <c r="B86" s="7" t="s">
        <v>171</v>
      </c>
      <c r="C86" s="3" t="s">
        <v>3</v>
      </c>
      <c r="L86" s="5"/>
      <c r="N86" s="5"/>
      <c r="P86" s="5"/>
      <c r="Q86" s="5"/>
    </row>
    <row r="87" spans="1:17">
      <c r="A87" s="4" t="s">
        <v>172</v>
      </c>
      <c r="B87" s="7" t="s">
        <v>173</v>
      </c>
      <c r="C87" s="3" t="s">
        <v>3</v>
      </c>
      <c r="L87" s="5"/>
      <c r="N87" s="5"/>
      <c r="P87" s="5"/>
      <c r="Q87" s="5"/>
    </row>
    <row r="88" spans="1:17">
      <c r="A88" s="4" t="s">
        <v>174</v>
      </c>
      <c r="B88" s="7" t="s">
        <v>175</v>
      </c>
      <c r="C88" s="3" t="s">
        <v>3</v>
      </c>
      <c r="L88" s="5"/>
      <c r="N88" s="5"/>
      <c r="P88" s="5"/>
      <c r="Q88" s="5"/>
    </row>
    <row r="89" spans="1:17">
      <c r="A89" s="4" t="s">
        <v>176</v>
      </c>
      <c r="B89" s="7" t="s">
        <v>177</v>
      </c>
      <c r="C89" s="3" t="s">
        <v>3</v>
      </c>
      <c r="L89" s="5"/>
      <c r="N89" s="5"/>
      <c r="P89" s="5"/>
      <c r="Q89" s="5"/>
    </row>
    <row r="90" spans="1:17">
      <c r="A90" s="4" t="s">
        <v>178</v>
      </c>
      <c r="B90" s="7" t="s">
        <v>179</v>
      </c>
      <c r="C90" s="3" t="s">
        <v>3</v>
      </c>
      <c r="L90" s="5"/>
      <c r="N90" s="5"/>
      <c r="P90" s="5"/>
      <c r="Q90" s="5"/>
    </row>
    <row r="91" spans="1:17">
      <c r="A91" s="4" t="s">
        <v>180</v>
      </c>
      <c r="B91" s="3" t="s">
        <v>181</v>
      </c>
      <c r="C91" s="3" t="s">
        <v>3</v>
      </c>
      <c r="L91" s="5"/>
      <c r="N91" s="5"/>
      <c r="P91" s="5"/>
      <c r="Q91" s="5"/>
    </row>
    <row r="92" spans="1:17">
      <c r="A92" s="4" t="s">
        <v>182</v>
      </c>
      <c r="B92" s="3" t="s">
        <v>183</v>
      </c>
      <c r="C92" s="3" t="s">
        <v>3</v>
      </c>
      <c r="L92" s="5"/>
      <c r="N92" s="5"/>
      <c r="P92" s="5"/>
      <c r="Q92" s="5"/>
    </row>
    <row r="93" spans="1:17">
      <c r="A93" s="4" t="s">
        <v>184</v>
      </c>
      <c r="B93" s="3" t="s">
        <v>185</v>
      </c>
      <c r="C93" s="3" t="s">
        <v>3</v>
      </c>
      <c r="L93" s="5"/>
      <c r="N93" s="5"/>
      <c r="P93" s="5"/>
      <c r="Q93" s="5"/>
    </row>
    <row r="94" spans="1:17">
      <c r="A94" s="4" t="s">
        <v>186</v>
      </c>
      <c r="B94" s="3" t="s">
        <v>187</v>
      </c>
      <c r="C94" s="3" t="s">
        <v>3</v>
      </c>
      <c r="L94" s="5"/>
      <c r="N94" s="5"/>
      <c r="P94" s="5"/>
      <c r="Q94" s="5"/>
    </row>
    <row r="95" spans="1:17">
      <c r="A95" s="4" t="s">
        <v>188</v>
      </c>
      <c r="B95" s="3" t="s">
        <v>189</v>
      </c>
      <c r="C95" s="3" t="s">
        <v>3</v>
      </c>
      <c r="L95" s="5"/>
      <c r="N95" s="5"/>
      <c r="P95" s="5"/>
      <c r="Q95" s="5"/>
    </row>
    <row r="96" spans="1:17">
      <c r="A96" s="8">
        <v>3038</v>
      </c>
      <c r="B96" s="3" t="s">
        <v>190</v>
      </c>
      <c r="C96" s="3" t="s">
        <v>191</v>
      </c>
      <c r="L96" s="5"/>
      <c r="N96" s="5"/>
      <c r="P96" s="5"/>
      <c r="Q96" s="5"/>
    </row>
    <row r="97" spans="1:17">
      <c r="A97" s="8">
        <v>3045</v>
      </c>
      <c r="B97" s="3" t="s">
        <v>192</v>
      </c>
      <c r="C97" s="3" t="s">
        <v>191</v>
      </c>
      <c r="L97" s="5"/>
      <c r="N97" s="5"/>
      <c r="P97" s="5"/>
      <c r="Q97" s="5"/>
    </row>
    <row r="98" spans="1:17">
      <c r="A98" s="8">
        <v>5303</v>
      </c>
      <c r="B98" s="3" t="s">
        <v>193</v>
      </c>
      <c r="C98" s="3" t="s">
        <v>191</v>
      </c>
      <c r="L98" s="5"/>
      <c r="N98" s="5"/>
      <c r="P98" s="5"/>
      <c r="Q98" s="5"/>
    </row>
    <row r="99" spans="1:17">
      <c r="A99" s="8">
        <v>5304</v>
      </c>
      <c r="B99" s="3" t="s">
        <v>194</v>
      </c>
      <c r="C99" s="3" t="s">
        <v>191</v>
      </c>
      <c r="L99" s="5"/>
      <c r="N99" s="5"/>
      <c r="P99" s="5"/>
      <c r="Q99" s="5"/>
    </row>
    <row r="100" spans="1:17">
      <c r="A100" s="8">
        <v>5305</v>
      </c>
      <c r="B100" s="3" t="s">
        <v>195</v>
      </c>
      <c r="C100" s="3" t="s">
        <v>191</v>
      </c>
      <c r="L100" s="5"/>
      <c r="N100" s="5"/>
      <c r="P100" s="5"/>
      <c r="Q100" s="5"/>
    </row>
    <row r="101" spans="1:17">
      <c r="A101" s="8">
        <v>5307</v>
      </c>
      <c r="B101" s="3" t="s">
        <v>196</v>
      </c>
      <c r="C101" s="3" t="s">
        <v>191</v>
      </c>
      <c r="L101" s="5"/>
      <c r="N101" s="5"/>
      <c r="P101" s="5"/>
      <c r="Q101" s="5"/>
    </row>
    <row r="102" spans="1:17">
      <c r="A102" s="8">
        <v>5308</v>
      </c>
      <c r="B102" s="3" t="s">
        <v>197</v>
      </c>
      <c r="C102" s="3" t="s">
        <v>191</v>
      </c>
      <c r="L102" s="5"/>
      <c r="N102" s="5"/>
      <c r="P102" s="5"/>
      <c r="Q102" s="5"/>
    </row>
    <row r="103" spans="1:17">
      <c r="A103" s="8">
        <v>5309</v>
      </c>
      <c r="B103" s="3" t="s">
        <v>198</v>
      </c>
      <c r="C103" s="3" t="s">
        <v>191</v>
      </c>
      <c r="L103" s="5"/>
      <c r="N103" s="5"/>
      <c r="P103" s="5"/>
      <c r="Q103" s="5"/>
    </row>
    <row r="104" spans="1:17">
      <c r="A104" s="8">
        <v>5310</v>
      </c>
      <c r="B104" s="3" t="s">
        <v>199</v>
      </c>
      <c r="C104" s="3" t="s">
        <v>191</v>
      </c>
      <c r="L104" s="5"/>
      <c r="N104" s="5"/>
      <c r="P104" s="5"/>
      <c r="Q104" s="5"/>
    </row>
    <row r="105" spans="1:17">
      <c r="A105" s="8">
        <v>5311</v>
      </c>
      <c r="B105" s="3" t="s">
        <v>200</v>
      </c>
      <c r="C105" s="3" t="s">
        <v>191</v>
      </c>
      <c r="L105" s="5"/>
      <c r="N105" s="5"/>
      <c r="P105" s="5"/>
      <c r="Q105" s="5"/>
    </row>
    <row r="106" spans="1:17">
      <c r="A106" s="8">
        <v>5313</v>
      </c>
      <c r="B106" s="3" t="s">
        <v>201</v>
      </c>
      <c r="C106" s="3" t="s">
        <v>191</v>
      </c>
      <c r="L106" s="5"/>
      <c r="N106" s="5"/>
      <c r="P106" s="5"/>
      <c r="Q106" s="5"/>
    </row>
    <row r="107" spans="1:17">
      <c r="A107" s="8">
        <v>5314</v>
      </c>
      <c r="B107" s="3" t="s">
        <v>202</v>
      </c>
      <c r="C107" s="3" t="s">
        <v>191</v>
      </c>
      <c r="L107" s="5"/>
      <c r="N107" s="5"/>
      <c r="P107" s="5"/>
      <c r="Q107" s="5"/>
    </row>
    <row r="108" spans="1:17">
      <c r="A108" s="8">
        <v>5316</v>
      </c>
      <c r="B108" s="3" t="s">
        <v>203</v>
      </c>
      <c r="C108" s="3" t="s">
        <v>191</v>
      </c>
      <c r="L108" s="5"/>
      <c r="N108" s="5"/>
      <c r="P108" s="5"/>
      <c r="Q108" s="5"/>
    </row>
    <row r="109" spans="1:17">
      <c r="A109" s="8">
        <v>5317</v>
      </c>
      <c r="B109" s="3" t="s">
        <v>204</v>
      </c>
      <c r="C109" s="3" t="s">
        <v>191</v>
      </c>
      <c r="L109" s="5"/>
      <c r="N109" s="5"/>
      <c r="P109" s="5"/>
      <c r="Q109" s="5"/>
    </row>
    <row r="110" spans="1:17">
      <c r="A110" s="8">
        <v>5320</v>
      </c>
      <c r="B110" s="3" t="s">
        <v>205</v>
      </c>
      <c r="C110" s="3" t="s">
        <v>191</v>
      </c>
      <c r="L110" s="5"/>
      <c r="N110" s="5"/>
      <c r="P110" s="5"/>
      <c r="Q110" s="5"/>
    </row>
    <row r="111" spans="1:17">
      <c r="A111" s="8">
        <v>5339</v>
      </c>
      <c r="B111" s="3" t="s">
        <v>206</v>
      </c>
      <c r="C111" s="3" t="s">
        <v>191</v>
      </c>
      <c r="L111" s="5"/>
      <c r="N111" s="5"/>
      <c r="P111" s="5"/>
      <c r="Q111" s="5"/>
    </row>
    <row r="112" spans="1:17">
      <c r="A112" s="8">
        <v>5505</v>
      </c>
      <c r="B112" s="3" t="s">
        <v>207</v>
      </c>
      <c r="C112" s="3" t="s">
        <v>191</v>
      </c>
      <c r="L112" s="5"/>
      <c r="N112" s="5"/>
      <c r="P112" s="5"/>
      <c r="Q112" s="5"/>
    </row>
    <row r="113" spans="1:17">
      <c r="A113" s="8" t="s">
        <v>208</v>
      </c>
      <c r="B113" s="3" t="s">
        <v>209</v>
      </c>
      <c r="C113" s="3" t="s">
        <v>191</v>
      </c>
      <c r="L113" s="5"/>
      <c r="N113" s="5"/>
      <c r="P113" s="5"/>
      <c r="Q113" s="5"/>
    </row>
    <row r="114" spans="1:17">
      <c r="A114" s="8" t="s">
        <v>210</v>
      </c>
      <c r="B114" s="3" t="s">
        <v>211</v>
      </c>
      <c r="C114" s="3" t="s">
        <v>191</v>
      </c>
      <c r="L114" s="5"/>
      <c r="N114" s="5"/>
      <c r="P114" s="5"/>
      <c r="Q114" s="5"/>
    </row>
    <row r="115" spans="1:17">
      <c r="A115" s="8" t="s">
        <v>212</v>
      </c>
      <c r="B115" s="3" t="s">
        <v>213</v>
      </c>
      <c r="C115" s="3" t="s">
        <v>191</v>
      </c>
      <c r="L115" s="5"/>
      <c r="N115" s="5"/>
      <c r="P115" s="5"/>
      <c r="Q115" s="5"/>
    </row>
    <row r="116" spans="1:17">
      <c r="A116" s="9" t="s">
        <v>214</v>
      </c>
      <c r="B116" s="3" t="s">
        <v>215</v>
      </c>
      <c r="C116" s="3" t="s">
        <v>216</v>
      </c>
      <c r="L116" s="5"/>
      <c r="N116" s="5"/>
      <c r="P116" s="5"/>
      <c r="Q116" s="5"/>
    </row>
    <row r="117" spans="1:17">
      <c r="A117" s="9" t="s">
        <v>217</v>
      </c>
      <c r="B117" s="3" t="s">
        <v>218</v>
      </c>
      <c r="C117" s="3" t="s">
        <v>216</v>
      </c>
      <c r="L117" s="5"/>
      <c r="N117" s="5"/>
      <c r="P117" s="5"/>
      <c r="Q117" s="5"/>
    </row>
    <row r="118" spans="1:17">
      <c r="A118" s="9" t="s">
        <v>32</v>
      </c>
      <c r="B118" s="3" t="s">
        <v>219</v>
      </c>
      <c r="C118" s="3" t="s">
        <v>216</v>
      </c>
      <c r="L118" s="5"/>
      <c r="N118" s="5"/>
      <c r="P118" s="5"/>
      <c r="Q118" s="5"/>
    </row>
    <row r="119" spans="1:17">
      <c r="A119" s="9" t="s">
        <v>220</v>
      </c>
      <c r="B119" s="3" t="s">
        <v>221</v>
      </c>
      <c r="C119" s="3" t="s">
        <v>216</v>
      </c>
      <c r="L119" s="5"/>
      <c r="N119" s="5"/>
      <c r="P119" s="5"/>
      <c r="Q119" s="5"/>
    </row>
    <row r="120" spans="1:17">
      <c r="A120" s="9" t="s">
        <v>222</v>
      </c>
      <c r="B120" s="3" t="s">
        <v>223</v>
      </c>
      <c r="C120" s="3" t="s">
        <v>216</v>
      </c>
      <c r="L120" s="5"/>
      <c r="N120" s="5"/>
      <c r="P120" s="5"/>
      <c r="Q120" s="5"/>
    </row>
    <row r="121" spans="1:17">
      <c r="A121" s="9" t="s">
        <v>224</v>
      </c>
      <c r="B121" s="3" t="s">
        <v>225</v>
      </c>
      <c r="C121" s="3" t="s">
        <v>216</v>
      </c>
      <c r="L121" s="5"/>
      <c r="N121" s="5"/>
      <c r="P121" s="5"/>
      <c r="Q121" s="5"/>
    </row>
    <row r="122" spans="1:17">
      <c r="A122" s="9" t="s">
        <v>226</v>
      </c>
      <c r="B122" s="3" t="s">
        <v>227</v>
      </c>
      <c r="C122" s="3" t="s">
        <v>216</v>
      </c>
      <c r="L122" s="5"/>
      <c r="N122" s="5"/>
      <c r="P122" s="5"/>
      <c r="Q122" s="5"/>
    </row>
    <row r="123" spans="1:17">
      <c r="A123" s="9" t="s">
        <v>228</v>
      </c>
      <c r="B123" s="3" t="s">
        <v>229</v>
      </c>
      <c r="C123" s="3" t="s">
        <v>216</v>
      </c>
      <c r="L123" s="5"/>
      <c r="N123" s="5"/>
      <c r="P123" s="5"/>
      <c r="Q123" s="5"/>
    </row>
    <row r="124" spans="1:17">
      <c r="A124" s="9" t="s">
        <v>230</v>
      </c>
      <c r="B124" s="3" t="s">
        <v>231</v>
      </c>
      <c r="C124" s="3" t="s">
        <v>216</v>
      </c>
      <c r="L124" s="5"/>
      <c r="N124" s="5"/>
      <c r="P124" s="5"/>
      <c r="Q124" s="5"/>
    </row>
    <row r="125" spans="1:17">
      <c r="A125" s="9" t="s">
        <v>232</v>
      </c>
      <c r="B125" s="3" t="s">
        <v>233</v>
      </c>
      <c r="C125" s="3" t="s">
        <v>216</v>
      </c>
      <c r="L125" s="5"/>
      <c r="N125" s="5"/>
      <c r="P125" s="5"/>
      <c r="Q125" s="5"/>
    </row>
    <row r="126" spans="1:17">
      <c r="A126" s="9" t="s">
        <v>234</v>
      </c>
      <c r="B126" s="3" t="s">
        <v>235</v>
      </c>
      <c r="C126" s="3" t="s">
        <v>216</v>
      </c>
      <c r="L126" s="5"/>
      <c r="N126" s="5"/>
      <c r="P126" s="5"/>
      <c r="Q126" s="5"/>
    </row>
    <row r="127" spans="1:17">
      <c r="A127" s="9" t="s">
        <v>236</v>
      </c>
      <c r="B127" s="3" t="s">
        <v>237</v>
      </c>
      <c r="C127" s="3" t="s">
        <v>216</v>
      </c>
      <c r="L127" s="5"/>
      <c r="N127" s="5"/>
      <c r="P127" s="5"/>
      <c r="Q127" s="5"/>
    </row>
    <row r="128" spans="1:17">
      <c r="A128" s="9" t="s">
        <v>238</v>
      </c>
      <c r="B128" s="3" t="s">
        <v>239</v>
      </c>
      <c r="C128" s="3" t="s">
        <v>216</v>
      </c>
      <c r="L128" s="5"/>
      <c r="N128" s="5"/>
      <c r="P128" s="5"/>
      <c r="Q128" s="5"/>
    </row>
    <row r="129" spans="1:17">
      <c r="A129" s="9" t="s">
        <v>240</v>
      </c>
      <c r="B129" s="3" t="s">
        <v>241</v>
      </c>
      <c r="C129" s="3" t="s">
        <v>216</v>
      </c>
      <c r="L129" s="5"/>
      <c r="N129" s="5"/>
      <c r="P129" s="5"/>
      <c r="Q129" s="5"/>
    </row>
    <row r="130" spans="1:17">
      <c r="A130" s="9" t="s">
        <v>242</v>
      </c>
      <c r="B130" s="3" t="s">
        <v>243</v>
      </c>
      <c r="C130" s="3" t="s">
        <v>216</v>
      </c>
      <c r="L130" s="5"/>
      <c r="N130" s="5"/>
      <c r="P130" s="5"/>
      <c r="Q130" s="5"/>
    </row>
    <row r="131" spans="1:17">
      <c r="A131" s="9" t="s">
        <v>244</v>
      </c>
      <c r="B131" s="3" t="s">
        <v>245</v>
      </c>
      <c r="C131" s="3" t="s">
        <v>216</v>
      </c>
      <c r="L131" s="5"/>
      <c r="N131" s="5"/>
      <c r="P131" s="5"/>
      <c r="Q131" s="5"/>
    </row>
    <row r="132" spans="1:17">
      <c r="A132" s="9" t="s">
        <v>246</v>
      </c>
      <c r="B132" s="3" t="s">
        <v>247</v>
      </c>
      <c r="C132" s="3" t="s">
        <v>216</v>
      </c>
      <c r="L132" s="5"/>
      <c r="N132" s="5"/>
      <c r="P132" s="5"/>
      <c r="Q132" s="5"/>
    </row>
    <row r="133" spans="1:17">
      <c r="A133" s="9" t="s">
        <v>248</v>
      </c>
      <c r="B133" s="3" t="s">
        <v>249</v>
      </c>
      <c r="C133" s="3" t="s">
        <v>216</v>
      </c>
      <c r="L133" s="5"/>
      <c r="N133" s="5"/>
      <c r="P133" s="5"/>
      <c r="Q133" s="5"/>
    </row>
    <row r="134" spans="1:17">
      <c r="A134" s="9" t="s">
        <v>250</v>
      </c>
      <c r="B134" s="3" t="s">
        <v>251</v>
      </c>
      <c r="C134" s="3" t="s">
        <v>216</v>
      </c>
      <c r="L134" s="5"/>
      <c r="N134" s="5"/>
      <c r="P134" s="5"/>
      <c r="Q134" s="5"/>
    </row>
    <row r="135" spans="1:17">
      <c r="A135" s="9" t="s">
        <v>252</v>
      </c>
      <c r="B135" s="3" t="s">
        <v>253</v>
      </c>
      <c r="C135" s="3" t="s">
        <v>216</v>
      </c>
      <c r="L135" s="5"/>
      <c r="N135" s="5"/>
      <c r="P135" s="5"/>
      <c r="Q135" s="5"/>
    </row>
    <row r="136" spans="1:17">
      <c r="A136" s="9" t="s">
        <v>254</v>
      </c>
      <c r="B136" s="3" t="s">
        <v>255</v>
      </c>
      <c r="C136" s="3" t="s">
        <v>216</v>
      </c>
      <c r="L136" s="5"/>
      <c r="N136" s="5"/>
      <c r="P136" s="5"/>
      <c r="Q136" s="5"/>
    </row>
    <row r="137" spans="1:17">
      <c r="A137" s="9" t="s">
        <v>256</v>
      </c>
      <c r="B137" s="3" t="s">
        <v>257</v>
      </c>
      <c r="C137" s="3" t="s">
        <v>216</v>
      </c>
      <c r="L137" s="5"/>
      <c r="N137" s="5"/>
      <c r="P137" s="5"/>
      <c r="Q137" s="5"/>
    </row>
    <row r="138" spans="1:17">
      <c r="A138" s="9" t="s">
        <v>258</v>
      </c>
      <c r="B138" s="3" t="s">
        <v>259</v>
      </c>
      <c r="C138" s="3" t="s">
        <v>216</v>
      </c>
      <c r="L138" s="5"/>
      <c r="N138" s="5"/>
      <c r="P138" s="5"/>
      <c r="Q138" s="5"/>
    </row>
    <row r="139" spans="1:17">
      <c r="A139" s="9" t="s">
        <v>260</v>
      </c>
      <c r="B139" s="3" t="s">
        <v>261</v>
      </c>
      <c r="C139" s="3" t="s">
        <v>262</v>
      </c>
      <c r="L139" s="5"/>
      <c r="N139" s="5"/>
      <c r="P139" s="5"/>
      <c r="Q139" s="5"/>
    </row>
    <row r="140" spans="1:17">
      <c r="A140" s="9" t="s">
        <v>263</v>
      </c>
      <c r="B140" s="3" t="s">
        <v>264</v>
      </c>
      <c r="C140" s="3" t="s">
        <v>262</v>
      </c>
      <c r="L140" s="5"/>
      <c r="N140" s="5"/>
      <c r="P140" s="5"/>
      <c r="Q140" s="5"/>
    </row>
    <row r="141" spans="1:17">
      <c r="A141" s="9" t="s">
        <v>265</v>
      </c>
      <c r="B141" s="3" t="s">
        <v>266</v>
      </c>
      <c r="C141" s="3" t="s">
        <v>262</v>
      </c>
      <c r="L141" s="5"/>
      <c r="N141" s="5"/>
      <c r="P141" s="5"/>
      <c r="Q141" s="5"/>
    </row>
    <row r="142" spans="1:17" ht="14.25">
      <c r="A142" s="9" t="s">
        <v>267</v>
      </c>
      <c r="B142" s="3" t="s">
        <v>268</v>
      </c>
      <c r="C142" s="3" t="s">
        <v>262</v>
      </c>
      <c r="L142" s="5"/>
      <c r="N142" s="5"/>
      <c r="P142" s="5"/>
      <c r="Q142" s="5"/>
    </row>
    <row r="143" spans="1:17">
      <c r="A143" s="9" t="s">
        <v>269</v>
      </c>
      <c r="B143" s="3" t="s">
        <v>270</v>
      </c>
      <c r="C143" s="3" t="s">
        <v>262</v>
      </c>
      <c r="L143" s="5"/>
      <c r="N143" s="5"/>
      <c r="P143" s="5"/>
      <c r="Q143" s="5"/>
    </row>
    <row r="144" spans="1:17">
      <c r="A144" s="9" t="s">
        <v>271</v>
      </c>
      <c r="B144" s="3" t="s">
        <v>272</v>
      </c>
      <c r="C144" s="3" t="s">
        <v>262</v>
      </c>
      <c r="L144" s="5"/>
      <c r="N144" s="5"/>
      <c r="P144" s="5"/>
      <c r="Q144" s="5"/>
    </row>
    <row r="145" spans="1:17">
      <c r="A145" s="9" t="s">
        <v>273</v>
      </c>
      <c r="B145" s="3" t="s">
        <v>274</v>
      </c>
      <c r="C145" s="3" t="s">
        <v>262</v>
      </c>
      <c r="L145" s="5"/>
      <c r="N145" s="5"/>
      <c r="P145" s="5"/>
      <c r="Q145" s="5"/>
    </row>
    <row r="147" spans="1:17" ht="13.5" thickBot="1">
      <c r="B147" s="2" t="s">
        <v>275</v>
      </c>
      <c r="C147" s="1"/>
    </row>
    <row r="148" spans="1:17" ht="13.5" thickTop="1">
      <c r="B148" s="3" t="s">
        <v>276</v>
      </c>
      <c r="C148" s="3" t="s">
        <v>277</v>
      </c>
    </row>
    <row r="149" spans="1:17">
      <c r="B149" s="3" t="s">
        <v>278</v>
      </c>
      <c r="C149" s="3" t="s">
        <v>277</v>
      </c>
    </row>
    <row r="150" spans="1:17">
      <c r="B150" s="3" t="s">
        <v>279</v>
      </c>
      <c r="C150" s="3" t="s">
        <v>277</v>
      </c>
    </row>
    <row r="151" spans="1:17">
      <c r="B151" s="3" t="s">
        <v>280</v>
      </c>
      <c r="C151" s="3" t="s">
        <v>277</v>
      </c>
    </row>
    <row r="152" spans="1:17">
      <c r="B152" s="3" t="s">
        <v>281</v>
      </c>
      <c r="C152" s="3" t="s">
        <v>277</v>
      </c>
    </row>
    <row r="153" spans="1:17">
      <c r="B153" s="3" t="s">
        <v>282</v>
      </c>
      <c r="C153" s="3" t="s">
        <v>277</v>
      </c>
    </row>
    <row r="154" spans="1:17">
      <c r="B154" s="3" t="s">
        <v>283</v>
      </c>
      <c r="C154" s="3" t="s">
        <v>277</v>
      </c>
    </row>
    <row r="155" spans="1:17">
      <c r="B155" s="3" t="s">
        <v>284</v>
      </c>
      <c r="C155" s="3" t="s">
        <v>277</v>
      </c>
    </row>
    <row r="156" spans="1:17">
      <c r="B156" s="3" t="s">
        <v>285</v>
      </c>
      <c r="C156" s="3" t="s">
        <v>277</v>
      </c>
    </row>
    <row r="157" spans="1:17">
      <c r="B157" s="3" t="s">
        <v>286</v>
      </c>
      <c r="C157" s="3" t="s">
        <v>277</v>
      </c>
    </row>
    <row r="158" spans="1:17">
      <c r="B158" s="3" t="s">
        <v>287</v>
      </c>
      <c r="C158" s="3" t="s">
        <v>277</v>
      </c>
    </row>
    <row r="159" spans="1:17">
      <c r="B159" s="3" t="s">
        <v>288</v>
      </c>
      <c r="C159" s="3" t="s">
        <v>191</v>
      </c>
    </row>
    <row r="160" spans="1:17">
      <c r="B160" s="3" t="s">
        <v>289</v>
      </c>
      <c r="C160" s="3" t="s">
        <v>191</v>
      </c>
    </row>
    <row r="161" spans="2:3">
      <c r="B161" s="3" t="s">
        <v>290</v>
      </c>
      <c r="C161" s="3" t="s">
        <v>191</v>
      </c>
    </row>
    <row r="162" spans="2:3">
      <c r="B162" s="3" t="s">
        <v>291</v>
      </c>
      <c r="C162" s="3" t="s">
        <v>191</v>
      </c>
    </row>
    <row r="163" spans="2:3">
      <c r="B163" s="3" t="s">
        <v>292</v>
      </c>
      <c r="C163" s="3" t="s">
        <v>191</v>
      </c>
    </row>
    <row r="164" spans="2:3">
      <c r="B164" s="3" t="s">
        <v>293</v>
      </c>
      <c r="C164" s="3" t="s">
        <v>191</v>
      </c>
    </row>
    <row r="165" spans="2:3">
      <c r="B165" s="3" t="s">
        <v>294</v>
      </c>
      <c r="C165" s="3" t="s">
        <v>191</v>
      </c>
    </row>
    <row r="166" spans="2:3">
      <c r="B166" s="3" t="s">
        <v>295</v>
      </c>
      <c r="C166" s="3" t="s">
        <v>296</v>
      </c>
    </row>
    <row r="167" spans="2:3">
      <c r="B167" s="3" t="s">
        <v>297</v>
      </c>
      <c r="C167" s="3" t="s">
        <v>296</v>
      </c>
    </row>
    <row r="168" spans="2:3">
      <c r="B168" s="3" t="s">
        <v>298</v>
      </c>
      <c r="C168" s="3" t="s">
        <v>296</v>
      </c>
    </row>
    <row r="169" spans="2:3">
      <c r="B169" s="3" t="s">
        <v>299</v>
      </c>
      <c r="C169" s="3" t="s">
        <v>296</v>
      </c>
    </row>
    <row r="170" spans="2:3">
      <c r="B170" s="3" t="s">
        <v>300</v>
      </c>
      <c r="C170" s="3" t="s">
        <v>296</v>
      </c>
    </row>
    <row r="171" spans="2:3">
      <c r="B171" s="3" t="s">
        <v>296</v>
      </c>
      <c r="C171" s="3" t="s">
        <v>296</v>
      </c>
    </row>
    <row r="172" spans="2:3">
      <c r="B172" s="3" t="s">
        <v>301</v>
      </c>
      <c r="C172" s="3" t="s">
        <v>296</v>
      </c>
    </row>
    <row r="173" spans="2:3">
      <c r="B173" s="3" t="s">
        <v>302</v>
      </c>
      <c r="C173" s="3" t="s">
        <v>296</v>
      </c>
    </row>
    <row r="174" spans="2:3">
      <c r="B174" s="3" t="s">
        <v>303</v>
      </c>
      <c r="C174" s="3" t="s">
        <v>296</v>
      </c>
    </row>
    <row r="175" spans="2:3">
      <c r="B175" s="3" t="s">
        <v>304</v>
      </c>
      <c r="C175" s="3" t="s">
        <v>296</v>
      </c>
    </row>
    <row r="180" spans="2:2" ht="13.5" thickBot="1">
      <c r="B180" s="2" t="s">
        <v>305</v>
      </c>
    </row>
    <row r="181" spans="2:2" ht="13.5" thickTop="1">
      <c r="B181" s="3" t="s">
        <v>306</v>
      </c>
    </row>
    <row r="182" spans="2:2">
      <c r="B182" s="3" t="s">
        <v>307</v>
      </c>
    </row>
    <row r="183" spans="2:2">
      <c r="B183" s="3" t="s">
        <v>308</v>
      </c>
    </row>
    <row r="184" spans="2:2">
      <c r="B184" s="3" t="s">
        <v>309</v>
      </c>
    </row>
    <row r="185" spans="2:2">
      <c r="B185" s="3" t="s">
        <v>310</v>
      </c>
    </row>
    <row r="190" spans="2:2" ht="13.5" thickBot="1">
      <c r="B190" s="2" t="s">
        <v>311</v>
      </c>
    </row>
    <row r="191" spans="2:2" ht="13.5" thickTop="1"/>
    <row r="192" spans="2:2">
      <c r="B192" s="3" t="s">
        <v>312</v>
      </c>
    </row>
    <row r="193" spans="2:2">
      <c r="B193" s="3" t="s">
        <v>313</v>
      </c>
    </row>
    <row r="194" spans="2:2">
      <c r="B194" s="3" t="s">
        <v>314</v>
      </c>
    </row>
    <row r="195" spans="2:2">
      <c r="B195" s="3" t="s">
        <v>315</v>
      </c>
    </row>
    <row r="196" spans="2:2">
      <c r="B196" s="3" t="s">
        <v>316</v>
      </c>
    </row>
    <row r="197" spans="2:2">
      <c r="B197" s="3" t="s">
        <v>317</v>
      </c>
    </row>
    <row r="198" spans="2:2">
      <c r="B198" s="3" t="s">
        <v>318</v>
      </c>
    </row>
    <row r="199" spans="2:2">
      <c r="B199" s="3" t="s">
        <v>319</v>
      </c>
    </row>
    <row r="201" spans="2:2" ht="13.5" thickBot="1">
      <c r="B201" s="2" t="s">
        <v>320</v>
      </c>
    </row>
    <row r="202" spans="2:2" ht="13.5" thickTop="1"/>
    <row r="203" spans="2:2">
      <c r="B203" s="3" t="s">
        <v>321</v>
      </c>
    </row>
  </sheetData>
  <pageMargins left="0.75" right="0.75" top="1" bottom="1" header="0.5" footer="0.5"/>
  <pageSetup scale="76" fitToHeight="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3:I5"/>
  <sheetViews>
    <sheetView workbookViewId="0">
      <selection activeCell="G5" sqref="G5"/>
    </sheetView>
  </sheetViews>
  <sheetFormatPr defaultRowHeight="12.75"/>
  <cols>
    <col min="5" max="5" width="11.5703125" bestFit="1" customWidth="1"/>
  </cols>
  <sheetData>
    <row r="3" spans="3:9" ht="13.5" thickBot="1"/>
    <row r="4" spans="3:9" ht="15.75" thickBot="1">
      <c r="C4" s="101">
        <f>C5*725736</f>
        <v>487404.53681133111</v>
      </c>
      <c r="D4" s="102"/>
      <c r="E4" s="103">
        <f>E5*725736</f>
        <v>17614.972833704895</v>
      </c>
      <c r="F4" s="102"/>
      <c r="G4">
        <f>G5*725736</f>
        <v>220716.49035496401</v>
      </c>
      <c r="I4" s="100">
        <f>SUM(C4:G4)</f>
        <v>725736</v>
      </c>
    </row>
    <row r="5" spans="3:9">
      <c r="C5">
        <f>553398/823999</f>
        <v>0.67160032961205052</v>
      </c>
      <c r="E5">
        <f>20000/823999</f>
        <v>2.4271874116352083E-2</v>
      </c>
      <c r="G5">
        <f>250601/823999</f>
        <v>0.30412779627159742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10c</vt:lpstr>
      <vt:lpstr>RTF Constraint</vt:lpstr>
      <vt:lpstr>Codes</vt:lpstr>
      <vt:lpstr>Sheet1</vt:lpstr>
      <vt:lpstr>AMENDTYPE</vt:lpstr>
      <vt:lpstr>FEDERAL</vt:lpstr>
      <vt:lpstr>Illustrative</vt:lpstr>
      <vt:lpstr>LOCAL</vt:lpstr>
      <vt:lpstr>Phase</vt:lpstr>
      <vt:lpstr>'10c'!Print_Area</vt:lpstr>
      <vt:lpstr>'10c'!Print_Titles</vt:lpstr>
      <vt:lpstr>STATE</vt:lpstr>
      <vt:lpstr>WORKTYPES</vt:lpstr>
    </vt:vector>
  </TitlesOfParts>
  <Company>State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Kloha, Mark (MDOT)</dc:creator>
  <cp:lastModifiedBy>michaelwoods</cp:lastModifiedBy>
  <dcterms:created xsi:type="dcterms:W3CDTF">2014-01-29T14:53:43Z</dcterms:created>
  <dcterms:modified xsi:type="dcterms:W3CDTF">2018-04-26T13:30:03Z</dcterms:modified>
</cp:coreProperties>
</file>